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4080" windowHeight="4920"/>
  </bookViews>
  <sheets>
    <sheet name="accueil" sheetId="1" r:id="rId1"/>
    <sheet name="calcu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2" l="1"/>
  <c r="E8" i="2" l="1"/>
  <c r="D8" i="2"/>
  <c r="C8" i="2"/>
  <c r="F16" i="2"/>
  <c r="F67" i="2"/>
  <c r="F66" i="2"/>
  <c r="F68" i="2"/>
  <c r="F69" i="2"/>
  <c r="F70" i="2"/>
  <c r="F71" i="2"/>
  <c r="F62" i="2"/>
  <c r="F63" i="2"/>
  <c r="F64" i="2"/>
  <c r="F65" i="2"/>
  <c r="F35" i="2"/>
  <c r="F36" i="2"/>
  <c r="F37" i="2"/>
  <c r="F38" i="2"/>
  <c r="F39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80" i="2"/>
  <c r="F81" i="2"/>
  <c r="F82" i="2"/>
  <c r="F83" i="2"/>
  <c r="F84" i="2"/>
  <c r="F85" i="2"/>
  <c r="F86" i="2"/>
  <c r="F87" i="2"/>
  <c r="F88" i="2"/>
  <c r="F89" i="2"/>
  <c r="F90" i="2"/>
  <c r="F149" i="2"/>
  <c r="F148" i="2"/>
  <c r="F146" i="2"/>
  <c r="F145" i="2"/>
  <c r="F144" i="2"/>
  <c r="F147" i="2"/>
  <c r="F150" i="2"/>
  <c r="F151" i="2"/>
  <c r="F152" i="2"/>
  <c r="F72" i="2"/>
  <c r="F73" i="2"/>
  <c r="F74" i="2"/>
  <c r="F75" i="2"/>
  <c r="F76" i="2"/>
  <c r="F77" i="2"/>
  <c r="F78" i="2"/>
  <c r="F79" i="2"/>
  <c r="F138" i="2" l="1"/>
  <c r="F139" i="2"/>
  <c r="F140" i="2"/>
  <c r="F141" i="2"/>
  <c r="F142" i="2"/>
  <c r="F143" i="2"/>
  <c r="F137" i="2"/>
  <c r="F131" i="2"/>
  <c r="F132" i="2"/>
  <c r="F133" i="2"/>
  <c r="F134" i="2"/>
  <c r="F135" i="2"/>
  <c r="F136" i="2"/>
  <c r="F129" i="2"/>
  <c r="F130" i="2"/>
  <c r="F128" i="2"/>
  <c r="F127" i="2"/>
  <c r="F126" i="2"/>
  <c r="F61" i="2"/>
  <c r="F60" i="2"/>
  <c r="F59" i="2"/>
  <c r="F58" i="2"/>
  <c r="F56" i="2"/>
  <c r="F55" i="2"/>
  <c r="F54" i="2"/>
  <c r="F53" i="2"/>
  <c r="F51" i="2"/>
  <c r="F50" i="2"/>
  <c r="F49" i="2"/>
  <c r="F48" i="2"/>
  <c r="F22" i="2"/>
  <c r="F46" i="2"/>
  <c r="F45" i="2"/>
  <c r="F41" i="2"/>
  <c r="F34" i="2"/>
  <c r="F32" i="2"/>
  <c r="F30" i="2"/>
  <c r="F29" i="2"/>
  <c r="F25" i="2"/>
  <c r="F20" i="2"/>
  <c r="F9" i="2"/>
  <c r="F10" i="2"/>
  <c r="F11" i="2"/>
  <c r="F12" i="2"/>
  <c r="F13" i="2"/>
  <c r="F14" i="2"/>
  <c r="F15" i="2"/>
  <c r="F17" i="2"/>
  <c r="F18" i="2"/>
  <c r="F19" i="2"/>
  <c r="F21" i="2"/>
  <c r="F23" i="2"/>
  <c r="F24" i="2"/>
  <c r="F26" i="2"/>
  <c r="F27" i="2"/>
  <c r="F28" i="2"/>
  <c r="F31" i="2"/>
  <c r="F33" i="2"/>
  <c r="F40" i="2"/>
  <c r="F42" i="2"/>
  <c r="F43" i="2"/>
  <c r="F44" i="2"/>
  <c r="F47" i="2"/>
  <c r="F52" i="2"/>
  <c r="F57" i="2"/>
  <c r="F8" i="2" l="1"/>
  <c r="A16" i="1" l="1"/>
  <c r="A12" i="1"/>
  <c r="G8" i="2"/>
</calcChain>
</file>

<file path=xl/sharedStrings.xml><?xml version="1.0" encoding="utf-8"?>
<sst xmlns="http://schemas.openxmlformats.org/spreadsheetml/2006/main" count="358" uniqueCount="133">
  <si>
    <t>Déterminer la catégorie de l'installation pour identifier les modalités d'application des prescriptions</t>
  </si>
  <si>
    <t>Date de mise en service de l'installation</t>
  </si>
  <si>
    <t>Catégorie de l'installation</t>
  </si>
  <si>
    <t xml:space="preserve">Liste des différentes catégorie d'ICPE 1510 </t>
  </si>
  <si>
    <t>Prescriptions à appliquer</t>
  </si>
  <si>
    <t>Nouvelle A -&gt; E</t>
  </si>
  <si>
    <t>Nouvelle E -&gt; A</t>
  </si>
  <si>
    <t>Nouvelle D -&gt; E ou A</t>
  </si>
  <si>
    <t>Nouvelle régime inchangée</t>
  </si>
  <si>
    <t>Nouvelle régime modifiée</t>
  </si>
  <si>
    <t>Existante régime inchangé</t>
  </si>
  <si>
    <t>Existante régime modifié</t>
  </si>
  <si>
    <t>Existante ; av. 30/04/2009 ; D</t>
  </si>
  <si>
    <t>Existante ; ap. 30/04/2009 ; D</t>
  </si>
  <si>
    <t>Existante ; av. 01/07/2003 ; E</t>
  </si>
  <si>
    <t>Existante ; [01/07/03 ; 16/04/10] ; E</t>
  </si>
  <si>
    <t>Existante ; ap. 16/04/2010 ; E</t>
  </si>
  <si>
    <t>Existante ; av. 01/07/2003 ; A</t>
  </si>
  <si>
    <t xml:space="preserve">Existante ; av. 30/04/09 ; D -&gt; E/A </t>
  </si>
  <si>
    <t xml:space="preserve">Existante ; ap. 30/04/09 ; D -&gt; E/A </t>
  </si>
  <si>
    <t>Existante ; av. 01/07/2003 ; E -&gt; A</t>
  </si>
  <si>
    <t>Existante ; [01/07/03 ; 16/04/10] ; E -&gt; A</t>
  </si>
  <si>
    <t>Existante ; ap. 16/04/2010 ; E -&gt; A</t>
  </si>
  <si>
    <t>Existante ; av. 01/07/2003 ; A -&gt; E</t>
  </si>
  <si>
    <t>Existante ; ap. 01/07/2003 ; A -&gt; E</t>
  </si>
  <si>
    <t>Nouvellement soumise</t>
  </si>
  <si>
    <t>Nouvellement soumise D</t>
  </si>
  <si>
    <t>Nouvellement soumise A</t>
  </si>
  <si>
    <t>Nouvellement soumise E</t>
  </si>
  <si>
    <t>av. 01/07/03</t>
  </si>
  <si>
    <t>[30/04/09 ; 16/04/10]</t>
  </si>
  <si>
    <t>[01/07/03 ; 29/04/09]</t>
  </si>
  <si>
    <t>[17/04/10 ; 01/07/17]</t>
  </si>
  <si>
    <t xml:space="preserve">oui </t>
  </si>
  <si>
    <t>non</t>
  </si>
  <si>
    <t>D</t>
  </si>
  <si>
    <t>A</t>
  </si>
  <si>
    <t>E</t>
  </si>
  <si>
    <t>Ø</t>
  </si>
  <si>
    <t>date</t>
  </si>
  <si>
    <t>1510 en 2020</t>
  </si>
  <si>
    <t>régime 2020</t>
  </si>
  <si>
    <t>régime 2021</t>
  </si>
  <si>
    <t>[02/07/17 ; 31/12/20]</t>
  </si>
  <si>
    <t>ap. 2020</t>
  </si>
  <si>
    <t xml:space="preserve">Existante modifiée ; av. 30/04/09 ; D -&gt; E/A </t>
  </si>
  <si>
    <t xml:space="preserve">Existante modifiée ; ap. 30/04/09 ; D -&gt; E/A </t>
  </si>
  <si>
    <t>Existante modifiée ; av. 01/07/2003 ; E -&gt; A</t>
  </si>
  <si>
    <t>Existante modifiée ; [01/07/03 ; 16/04/10] ; E -&gt; A</t>
  </si>
  <si>
    <t>Existante modifiée ; ap. 16/04/2010 ; E -&gt; A</t>
  </si>
  <si>
    <t>Existante modifiée ; av. 01/07/2003 ; A -&gt; E</t>
  </si>
  <si>
    <t>Existante modifiée ; ap. 01/07/2003 ; A -&gt; E</t>
  </si>
  <si>
    <t>Nouvelle inchangée D</t>
  </si>
  <si>
    <t>Nouvelle inchangée E</t>
  </si>
  <si>
    <t>Nouvelle inchangée A</t>
  </si>
  <si>
    <r>
      <t xml:space="preserve">Annexe II </t>
    </r>
    <r>
      <rPr>
        <sz val="9"/>
        <color theme="9" tint="-0.249977111117893"/>
        <rFont val="Times New Roman"/>
        <family val="1"/>
      </rPr>
      <t>[En vigueur]</t>
    </r>
  </si>
  <si>
    <r>
      <t>Annexe II</t>
    </r>
    <r>
      <rPr>
        <sz val="9"/>
        <color theme="9" tint="-0.249977111117893"/>
        <rFont val="Times New Roman"/>
        <family val="1"/>
      </rPr>
      <t xml:space="preserve"> [En vigueur]</t>
    </r>
  </si>
  <si>
    <r>
      <t xml:space="preserve">Annexe V (pt I) </t>
    </r>
    <r>
      <rPr>
        <sz val="9"/>
        <color theme="9" tint="-0.249977111117893"/>
        <rFont val="Times New Roman"/>
        <family val="1"/>
      </rPr>
      <t>[En vigueur]</t>
    </r>
    <r>
      <rPr>
        <sz val="9"/>
        <color theme="1"/>
        <rFont val="Times New Roman"/>
        <family val="1"/>
      </rPr>
      <t xml:space="preserve"> + Annexe VIII</t>
    </r>
  </si>
  <si>
    <r>
      <t>Annexe V (pt II)</t>
    </r>
    <r>
      <rPr>
        <sz val="9"/>
        <color theme="9" tint="-0.249977111117893"/>
        <rFont val="Times New Roman"/>
        <family val="1"/>
      </rPr>
      <t xml:space="preserve"> [En vigueur] </t>
    </r>
    <r>
      <rPr>
        <sz val="9"/>
        <rFont val="Times New Roman"/>
        <family val="1"/>
      </rPr>
      <t>+</t>
    </r>
    <r>
      <rPr>
        <sz val="9"/>
        <color theme="1"/>
        <rFont val="Times New Roman"/>
        <family val="1"/>
      </rPr>
      <t xml:space="preserve"> Annexe VIII</t>
    </r>
  </si>
  <si>
    <r>
      <t xml:space="preserve">Annexe V (pt II)  </t>
    </r>
    <r>
      <rPr>
        <sz val="9"/>
        <color theme="9" tint="-0.249977111117893"/>
        <rFont val="Times New Roman"/>
        <family val="1"/>
      </rPr>
      <t xml:space="preserve">[En vigueur] </t>
    </r>
    <r>
      <rPr>
        <sz val="9"/>
        <color theme="1"/>
        <rFont val="Times New Roman"/>
        <family val="1"/>
      </rPr>
      <t>+ Annexe VIII</t>
    </r>
  </si>
  <si>
    <r>
      <t xml:space="preserve">Annexe V (pt III) </t>
    </r>
    <r>
      <rPr>
        <sz val="9"/>
        <color theme="9" tint="-0.249977111117893"/>
        <rFont val="Times New Roman"/>
        <family val="1"/>
      </rPr>
      <t>[En vigueur]</t>
    </r>
    <r>
      <rPr>
        <sz val="9"/>
        <color theme="1"/>
        <rFont val="Times New Roman"/>
        <family val="1"/>
      </rPr>
      <t xml:space="preserve">  + Annexe VIII</t>
    </r>
  </si>
  <si>
    <r>
      <t xml:space="preserve">Annexe IV (pt I) </t>
    </r>
    <r>
      <rPr>
        <sz val="9"/>
        <color theme="9" tint="-0.249977111117893"/>
        <rFont val="Times New Roman"/>
        <family val="1"/>
      </rPr>
      <t>[En vigueur]</t>
    </r>
    <r>
      <rPr>
        <sz val="9"/>
        <color theme="1"/>
        <rFont val="Times New Roman"/>
        <family val="1"/>
      </rPr>
      <t xml:space="preserve"> + Annexe VIII</t>
    </r>
  </si>
  <si>
    <r>
      <t>Annexe IV (pt II)</t>
    </r>
    <r>
      <rPr>
        <sz val="9"/>
        <color theme="9" tint="-0.249977111117893"/>
        <rFont val="Times New Roman"/>
        <family val="1"/>
      </rPr>
      <t xml:space="preserve"> [En vigueur]</t>
    </r>
    <r>
      <rPr>
        <sz val="9"/>
        <color theme="1"/>
        <rFont val="Times New Roman"/>
        <family val="1"/>
      </rPr>
      <t xml:space="preserve"> + Annexe VIII</t>
    </r>
  </si>
  <si>
    <r>
      <t>Annexe IV (pt II)</t>
    </r>
    <r>
      <rPr>
        <sz val="9"/>
        <color theme="9" tint="-0.249977111117893"/>
        <rFont val="Times New Roman"/>
        <family val="1"/>
      </rPr>
      <t xml:space="preserve"> [En vigueur] </t>
    </r>
    <r>
      <rPr>
        <sz val="9"/>
        <color theme="1"/>
        <rFont val="Times New Roman"/>
        <family val="1"/>
      </rPr>
      <t>+ Annexe VIII</t>
    </r>
  </si>
  <si>
    <r>
      <t xml:space="preserve">Annexe IV (pt II) </t>
    </r>
    <r>
      <rPr>
        <sz val="9"/>
        <color theme="9" tint="-0.249977111117893"/>
        <rFont val="Times New Roman"/>
        <family val="1"/>
      </rPr>
      <t>[En vigueur]</t>
    </r>
    <r>
      <rPr>
        <sz val="9"/>
        <color theme="1"/>
        <rFont val="Times New Roman"/>
        <family val="1"/>
      </rPr>
      <t xml:space="preserve"> + Annexe VIII</t>
    </r>
  </si>
  <si>
    <r>
      <t xml:space="preserve">Annexe II </t>
    </r>
    <r>
      <rPr>
        <sz val="9"/>
        <color theme="9" tint="-0.249977111117893"/>
        <rFont val="Times New Roman"/>
        <family val="1"/>
      </rPr>
      <t xml:space="preserve">[En vigueur] </t>
    </r>
    <r>
      <rPr>
        <sz val="9"/>
        <rFont val="Times New Roman"/>
        <family val="1"/>
      </rPr>
      <t>+ Annexe III</t>
    </r>
  </si>
  <si>
    <r>
      <t xml:space="preserve">Annexe III + Annexe VI (pt I) </t>
    </r>
    <r>
      <rPr>
        <sz val="9"/>
        <color theme="9" tint="-0.249977111117893"/>
        <rFont val="Times New Roman"/>
        <family val="1"/>
      </rPr>
      <t xml:space="preserve">[En vigueur]  </t>
    </r>
    <r>
      <rPr>
        <sz val="9"/>
        <color theme="1"/>
        <rFont val="Times New Roman"/>
        <family val="1"/>
      </rPr>
      <t>+ Annexe VIII</t>
    </r>
  </si>
  <si>
    <r>
      <t>Annexe III + Annexe VI (pt I)</t>
    </r>
    <r>
      <rPr>
        <sz val="9"/>
        <color theme="9" tint="-0.249977111117893"/>
        <rFont val="Times New Roman"/>
        <family val="1"/>
      </rPr>
      <t xml:space="preserve"> [En vigueur]</t>
    </r>
    <r>
      <rPr>
        <sz val="9"/>
        <color theme="1"/>
        <rFont val="Times New Roman"/>
        <family val="1"/>
      </rPr>
      <t xml:space="preserve"> + Annexe VIII</t>
    </r>
  </si>
  <si>
    <r>
      <t>Annexe III</t>
    </r>
    <r>
      <rPr>
        <sz val="9"/>
        <color theme="9" tint="-0.249977111117893"/>
        <rFont val="Times New Roman"/>
        <family val="1"/>
      </rPr>
      <t xml:space="preserve"> </t>
    </r>
    <r>
      <rPr>
        <sz val="9"/>
        <color theme="1"/>
        <rFont val="Times New Roman"/>
        <family val="1"/>
      </rPr>
      <t xml:space="preserve">+ Annexe VI (pt II) </t>
    </r>
    <r>
      <rPr>
        <sz val="9"/>
        <color theme="9" tint="-0.249977111117893"/>
        <rFont val="Times New Roman"/>
        <family val="1"/>
      </rPr>
      <t>[En vigueur]</t>
    </r>
  </si>
  <si>
    <t>Une ou des installations étaient elles classées au titre de la rubrique 1510 des ICPE</t>
  </si>
  <si>
    <t>Annexe N° (pt de l'annexe) [Version]</t>
  </si>
  <si>
    <t>Régime ICPE 1510 de ou des installations au 31/12/2020</t>
  </si>
  <si>
    <r>
      <t xml:space="preserve">Nouvelle création ; post 2020 ; </t>
    </r>
    <r>
      <rPr>
        <sz val="11"/>
        <color theme="1"/>
        <rFont val="Arial"/>
        <family val="2"/>
      </rPr>
      <t>Ø</t>
    </r>
    <r>
      <rPr>
        <sz val="11"/>
        <color theme="1"/>
        <rFont val="Times New Roman"/>
        <family val="1"/>
      </rPr>
      <t xml:space="preserve"> -&gt; A</t>
    </r>
  </si>
  <si>
    <r>
      <t xml:space="preserve">Nouvelle création ; post 2020 ; </t>
    </r>
    <r>
      <rPr>
        <sz val="11"/>
        <color theme="1"/>
        <rFont val="Arial"/>
        <family val="2"/>
      </rPr>
      <t>Ø</t>
    </r>
    <r>
      <rPr>
        <sz val="11"/>
        <color theme="1"/>
        <rFont val="Times New Roman"/>
        <family val="1"/>
      </rPr>
      <t xml:space="preserve"> -&gt; E</t>
    </r>
  </si>
  <si>
    <r>
      <t xml:space="preserve">Nouvelle création ; post 2020 ; </t>
    </r>
    <r>
      <rPr>
        <sz val="11"/>
        <color theme="1"/>
        <rFont val="Arial"/>
        <family val="2"/>
      </rPr>
      <t>Ø</t>
    </r>
    <r>
      <rPr>
        <sz val="11"/>
        <color theme="1"/>
        <rFont val="Times New Roman"/>
        <family val="1"/>
      </rPr>
      <t xml:space="preserve"> -&gt; D</t>
    </r>
  </si>
  <si>
    <t>Nouvelle inchangée ; [02/07/17 ; 31/12/20] ; D -&gt;D</t>
  </si>
  <si>
    <t>Nouvelle inchangée ;  [02/07/17 ; 31/12/20] ; E -&gt; E</t>
  </si>
  <si>
    <t>Nouvelle inchangée ;  [02/07/17 ; 31/12/20]  ; A -&gt; A</t>
  </si>
  <si>
    <t>Nouvelle modifiée ; [02/07/17 ; 31/12/20] ; D -&gt; E ou A</t>
  </si>
  <si>
    <t>Nouvelle modifiée ; [02/07/17 ; 31/12/20] ;  E -&gt; A</t>
  </si>
  <si>
    <t>Nouvelle modifiée ; [02/07/17 ; 31/12/20]  ; A -&gt; E</t>
  </si>
  <si>
    <t>Existante inchangée ; av. 30/04/2009 ; D -&gt; D</t>
  </si>
  <si>
    <t>Existante inchangée ; ap. 30/04/2009 ; D -&gt; D</t>
  </si>
  <si>
    <t>Existante inchangée ; ap. 30/04/2009 ; D -&gt;D</t>
  </si>
  <si>
    <t>Existante inchangée ; av. 01/07/2003 ; E -&gt; E</t>
  </si>
  <si>
    <t>Existante inchangée ; [01/07/03 ; 16/04/10] ; E -&gt; E</t>
  </si>
  <si>
    <t>Existante inchangée ; ap. 16/04/2010 ; E -&gt;E</t>
  </si>
  <si>
    <t>Existante inchangée ; av. 01/07/2003 ; A -&gt;A</t>
  </si>
  <si>
    <t>Existante inchangée ; ap. 01/07/2003 ; A -&gt;A</t>
  </si>
  <si>
    <t>Nouvellement soumise ; av. 01/07/03 ;Ø -&gt; D</t>
  </si>
  <si>
    <t>Nouvellement soumise ; [01/07/03 ; 29/04/09] ; Ø -&gt; D</t>
  </si>
  <si>
    <t>Nouvellement soumise ; [30/04/09 ; 16/04/10] ; Ø -&gt; D</t>
  </si>
  <si>
    <t>Nouvellement soumise ; [17/04/10 ; 01/07/17] ; Ø -&gt; D</t>
  </si>
  <si>
    <t>Nouvellement soumise ; [02/07/17 ; 31/12/20] ; Ø -&gt; D</t>
  </si>
  <si>
    <t>Nouvellement soumise ; av. 01/07/03 ; Ø -&gt; E</t>
  </si>
  <si>
    <t>Nouvellement soumise ; [01/07/03 ; 29/04/09] ; Ø -&gt; E</t>
  </si>
  <si>
    <t>Nouvellement soumise ; [30/04/09 ; 16/04/10] ; Ø -&gt; E</t>
  </si>
  <si>
    <t>Nouvellement soumise ; [17/04/10 ; 01/07/17] ; Ø -&gt;E</t>
  </si>
  <si>
    <t>Nouvellement soumise ; [02/07/17 ; 31/12/20] ; Ø -&gt; E</t>
  </si>
  <si>
    <t>Nouvellement soumise ; av. 01/07/03 ; Ø -&gt; A</t>
  </si>
  <si>
    <t>Nouvellement soumise ;[01/07/03 ; 29/04/09] ; Ø -&gt; A</t>
  </si>
  <si>
    <t>Nouvellement soumise ; [30/04/09 ; 16/04/10] : Ø -&gt; A</t>
  </si>
  <si>
    <t>Nouvellement soumise ; [17/04/10 ; 01/07/17] ; Ø -&gt; A</t>
  </si>
  <si>
    <t>Nouvellement soumise ; [02/07/17 ; 31/12/20] ; Ø -&gt; A</t>
  </si>
  <si>
    <t>Incohérence des informations saisies</t>
  </si>
  <si>
    <r>
      <t>Annexe VI (pt I)</t>
    </r>
    <r>
      <rPr>
        <sz val="9"/>
        <color theme="7" tint="-0.249977111117893"/>
        <rFont val="Times New Roman"/>
        <family val="1"/>
      </rPr>
      <t xml:space="preserve"> [31-12-20]</t>
    </r>
    <r>
      <rPr>
        <sz val="9"/>
        <color theme="1"/>
        <rFont val="Times New Roman"/>
        <family val="1"/>
      </rPr>
      <t xml:space="preserve"> + Annexe VII (pt I)+ Annexe VIII </t>
    </r>
  </si>
  <si>
    <r>
      <t>Annexe VI (pt I)</t>
    </r>
    <r>
      <rPr>
        <sz val="9"/>
        <color theme="7" tint="-0.249977111117893"/>
        <rFont val="Times New Roman"/>
        <family val="1"/>
      </rPr>
      <t xml:space="preserve"> [31-12-20]</t>
    </r>
    <r>
      <rPr>
        <sz val="9"/>
        <color theme="1"/>
        <rFont val="Times New Roman"/>
        <family val="1"/>
      </rPr>
      <t xml:space="preserve"> + Annexe VII (pt I) + Annexe VIII </t>
    </r>
  </si>
  <si>
    <r>
      <t>Annexe VI (pt II)</t>
    </r>
    <r>
      <rPr>
        <sz val="9"/>
        <color theme="7" tint="-0.249977111117893"/>
        <rFont val="Times New Roman"/>
        <family val="1"/>
      </rPr>
      <t xml:space="preserve"> [31-12-20]</t>
    </r>
    <r>
      <rPr>
        <sz val="9"/>
        <color theme="1"/>
        <rFont val="Times New Roman"/>
        <family val="1"/>
      </rPr>
      <t xml:space="preserve"> + Annexe VII (pt I) + Annexe VIII </t>
    </r>
  </si>
  <si>
    <r>
      <t>Annexe VI (pt II)</t>
    </r>
    <r>
      <rPr>
        <sz val="9"/>
        <color theme="7" tint="-0.249977111117893"/>
        <rFont val="Times New Roman"/>
        <family val="1"/>
      </rPr>
      <t xml:space="preserve"> [31-12-20] </t>
    </r>
    <r>
      <rPr>
        <sz val="9"/>
        <color theme="1"/>
        <rFont val="Times New Roman"/>
        <family val="1"/>
      </rPr>
      <t xml:space="preserve">+ Annexe VII (pt I) + Annexe VIII </t>
    </r>
  </si>
  <si>
    <r>
      <t>Annexe II</t>
    </r>
    <r>
      <rPr>
        <sz val="9"/>
        <color theme="7" tint="-0.249977111117893"/>
        <rFont val="Times New Roman"/>
        <family val="1"/>
      </rPr>
      <t xml:space="preserve"> [31-12-20]</t>
    </r>
    <r>
      <rPr>
        <sz val="9"/>
        <color theme="1"/>
        <rFont val="Times New Roman"/>
        <family val="1"/>
      </rPr>
      <t xml:space="preserve"> + Annexe III + Annexe VII  (pt I) + Annexe VIII</t>
    </r>
  </si>
  <si>
    <r>
      <t xml:space="preserve">Annexe II </t>
    </r>
    <r>
      <rPr>
        <sz val="9"/>
        <color theme="7" tint="-0.249977111117893"/>
        <rFont val="Times New Roman"/>
        <family val="1"/>
      </rPr>
      <t>[31-12-20]</t>
    </r>
    <r>
      <rPr>
        <sz val="9"/>
        <color theme="1"/>
        <rFont val="Times New Roman"/>
        <family val="1"/>
      </rPr>
      <t xml:space="preserve"> + Annexe VII (pt I) + Annexe VIII </t>
    </r>
  </si>
  <si>
    <r>
      <t>Annexe I</t>
    </r>
    <r>
      <rPr>
        <sz val="9"/>
        <color theme="7" tint="-0.249977111117893"/>
        <rFont val="Times New Roman"/>
        <family val="1"/>
      </rPr>
      <t xml:space="preserve">I [31-12-20] </t>
    </r>
    <r>
      <rPr>
        <sz val="9"/>
        <color theme="1"/>
        <rFont val="Times New Roman"/>
        <family val="1"/>
      </rPr>
      <t xml:space="preserve">+ Annexe VII (pt I) + Annexe VIII </t>
    </r>
  </si>
  <si>
    <r>
      <t>Annexe V (pt I)</t>
    </r>
    <r>
      <rPr>
        <sz val="9"/>
        <color theme="7" tint="-0.249977111117893"/>
        <rFont val="Times New Roman"/>
        <family val="1"/>
      </rPr>
      <t xml:space="preserve"> [31-12-20] </t>
    </r>
    <r>
      <rPr>
        <sz val="9"/>
        <color theme="1"/>
        <rFont val="Times New Roman"/>
        <family val="1"/>
      </rPr>
      <t xml:space="preserve">+ Annexe VII (pt I) + Annexe VIII </t>
    </r>
  </si>
  <si>
    <r>
      <t>Annexe V (pt II)</t>
    </r>
    <r>
      <rPr>
        <sz val="9"/>
        <color theme="7" tint="-0.249977111117893"/>
        <rFont val="Times New Roman"/>
        <family val="1"/>
      </rPr>
      <t xml:space="preserve"> [31-12-20] </t>
    </r>
    <r>
      <rPr>
        <sz val="9"/>
        <color theme="1"/>
        <rFont val="Times New Roman"/>
        <family val="1"/>
      </rPr>
      <t xml:space="preserve">+ Annexe VII (pt I) + Annexe VIII </t>
    </r>
  </si>
  <si>
    <r>
      <t xml:space="preserve">Annexe V (pt II) </t>
    </r>
    <r>
      <rPr>
        <sz val="9"/>
        <color theme="7" tint="-0.249977111117893"/>
        <rFont val="Times New Roman"/>
        <family val="1"/>
      </rPr>
      <t xml:space="preserve">[31-12-20] </t>
    </r>
    <r>
      <rPr>
        <sz val="9"/>
        <color theme="1"/>
        <rFont val="Times New Roman"/>
        <family val="1"/>
      </rPr>
      <t xml:space="preserve">+ Annexe VII (pt I) + Annexe VIII </t>
    </r>
  </si>
  <si>
    <r>
      <t>Annexe V (pt III)</t>
    </r>
    <r>
      <rPr>
        <sz val="9"/>
        <color theme="7" tint="-0.249977111117893"/>
        <rFont val="Times New Roman"/>
        <family val="1"/>
      </rPr>
      <t xml:space="preserve"> [31-12-20] </t>
    </r>
    <r>
      <rPr>
        <sz val="9"/>
        <color theme="1"/>
        <rFont val="Times New Roman"/>
        <family val="1"/>
      </rPr>
      <t>+ Annexe VII (pt I) + Annexe VIII</t>
    </r>
  </si>
  <si>
    <r>
      <t>Annexe IV (pt I)</t>
    </r>
    <r>
      <rPr>
        <sz val="9"/>
        <color theme="7" tint="-0.249977111117893"/>
        <rFont val="Times New Roman"/>
        <family val="1"/>
      </rPr>
      <t xml:space="preserve">  [31-12-20]</t>
    </r>
    <r>
      <rPr>
        <sz val="9"/>
        <color theme="1"/>
        <rFont val="Times New Roman"/>
        <family val="1"/>
      </rPr>
      <t xml:space="preserve"> + Annexe VII (pt I) + Annexe VIII</t>
    </r>
  </si>
  <si>
    <r>
      <t>Annexe IV (pt II)</t>
    </r>
    <r>
      <rPr>
        <sz val="9"/>
        <color theme="7" tint="-0.249977111117893"/>
        <rFont val="Times New Roman"/>
        <family val="1"/>
      </rPr>
      <t xml:space="preserve">  [31-12-20] </t>
    </r>
    <r>
      <rPr>
        <sz val="9"/>
        <color theme="1"/>
        <rFont val="Times New Roman"/>
        <family val="1"/>
      </rPr>
      <t>+ Annexe VII (pt I) + Annexe VIII</t>
    </r>
  </si>
  <si>
    <r>
      <t xml:space="preserve">Annexe IV (pt II)  </t>
    </r>
    <r>
      <rPr>
        <sz val="9"/>
        <color theme="7" tint="-0.249977111117893"/>
        <rFont val="Times New Roman"/>
        <family val="1"/>
      </rPr>
      <t xml:space="preserve">[31-12-20] </t>
    </r>
    <r>
      <rPr>
        <sz val="9"/>
        <color theme="1"/>
        <rFont val="Times New Roman"/>
        <family val="1"/>
      </rPr>
      <t>+ Annexe VII (pt I) + Annexe VIII</t>
    </r>
  </si>
  <si>
    <r>
      <t xml:space="preserve">Annexe IV (pt II) </t>
    </r>
    <r>
      <rPr>
        <sz val="9"/>
        <color theme="7" tint="-0.249977111117893"/>
        <rFont val="Times New Roman"/>
        <family val="1"/>
      </rPr>
      <t xml:space="preserve"> [31-12-20] </t>
    </r>
    <r>
      <rPr>
        <sz val="9"/>
        <color theme="1"/>
        <rFont val="Times New Roman"/>
        <family val="1"/>
      </rPr>
      <t>+ Annexe VII (pt I) + Annexe VIII</t>
    </r>
  </si>
  <si>
    <t>Annexe VII (pt I) + Annexe VIII</t>
  </si>
  <si>
    <t>Annexe III + Annexe VII (pt II) + Annexe VIII</t>
  </si>
  <si>
    <t>La modification de la nomenclature n'introduit pas un tel scénario</t>
  </si>
  <si>
    <r>
      <t xml:space="preserve">Nouvelle création ; post 2020 ; </t>
    </r>
    <r>
      <rPr>
        <sz val="8"/>
        <color theme="1"/>
        <rFont val="Arial"/>
        <family val="2"/>
      </rPr>
      <t>Ø</t>
    </r>
    <r>
      <rPr>
        <sz val="8"/>
        <color theme="1"/>
        <rFont val="Times New Roman"/>
        <family val="1"/>
      </rPr>
      <t xml:space="preserve"> -&gt; D</t>
    </r>
  </si>
  <si>
    <r>
      <t xml:space="preserve">Nouvelle création ; post 2020 ; </t>
    </r>
    <r>
      <rPr>
        <sz val="8"/>
        <color theme="1"/>
        <rFont val="Arial"/>
        <family val="2"/>
      </rPr>
      <t>Ø</t>
    </r>
    <r>
      <rPr>
        <sz val="8"/>
        <color theme="1"/>
        <rFont val="Times New Roman"/>
        <family val="1"/>
      </rPr>
      <t xml:space="preserve"> -&gt; E</t>
    </r>
  </si>
  <si>
    <r>
      <t xml:space="preserve">Nouvelle création ; post 2020 ; </t>
    </r>
    <r>
      <rPr>
        <sz val="8"/>
        <color theme="1"/>
        <rFont val="Arial"/>
        <family val="2"/>
      </rPr>
      <t>Ø</t>
    </r>
    <r>
      <rPr>
        <sz val="8"/>
        <color theme="1"/>
        <rFont val="Times New Roman"/>
        <family val="1"/>
      </rPr>
      <t xml:space="preserve"> -&gt; A</t>
    </r>
  </si>
  <si>
    <t>Nouvelle création</t>
  </si>
  <si>
    <t>Catégorie ; mise en service ; régime 31/12/20 (1510) -&gt; régime actuel (1510)</t>
  </si>
  <si>
    <t>Régime ?</t>
  </si>
  <si>
    <t>Date de mise en service ?</t>
  </si>
  <si>
    <t>ICPE 1510 en 2020 ?</t>
  </si>
  <si>
    <t>Régime ICPE 1510 de ou des installations au 01/01/2021</t>
  </si>
  <si>
    <t>Existante ; ap. 01/07/2003 ;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</si>
</sst>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sz val="9"/>
      <color theme="0"/>
      <name val="Times New Roman"/>
      <family val="1"/>
    </font>
    <font>
      <sz val="10"/>
      <color theme="0"/>
      <name val="Times New Roman"/>
      <family val="1"/>
    </font>
    <font>
      <sz val="9"/>
      <color theme="9" tint="-0.249977111117893"/>
      <name val="Times New Roman"/>
      <family val="1"/>
    </font>
    <font>
      <sz val="9"/>
      <color theme="7" tint="-0.249977111117893"/>
      <name val="Times New Roman"/>
      <family val="1"/>
    </font>
    <font>
      <i/>
      <sz val="10"/>
      <color theme="1"/>
      <name val="Times New Roman"/>
      <family val="1"/>
    </font>
    <font>
      <sz val="8"/>
      <color theme="1"/>
      <name val="Arial"/>
      <family val="2"/>
    </font>
    <font>
      <b/>
      <sz val="9"/>
      <color theme="1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6" fillId="8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/>
    </xf>
    <xf numFmtId="0" fontId="2" fillId="9" borderId="0" xfId="0" applyFont="1" applyFill="1"/>
    <xf numFmtId="0" fontId="5" fillId="9" borderId="0" xfId="0" applyFont="1" applyFill="1" applyAlignment="1">
      <alignment horizontal="center" vertical="center"/>
    </xf>
    <xf numFmtId="0" fontId="7" fillId="9" borderId="0" xfId="0" applyFont="1" applyFill="1" applyAlignment="1">
      <alignment horizontal="right"/>
    </xf>
    <xf numFmtId="0" fontId="9" fillId="9" borderId="0" xfId="0" applyFont="1" applyFill="1"/>
    <xf numFmtId="0" fontId="7" fillId="9" borderId="0" xfId="0" applyFont="1" applyFill="1" applyAlignment="1">
      <alignment horizontal="left"/>
    </xf>
    <xf numFmtId="0" fontId="7" fillId="9" borderId="0" xfId="0" applyFont="1" applyFill="1"/>
    <xf numFmtId="0" fontId="2" fillId="9" borderId="0" xfId="0" applyFont="1" applyFill="1" applyAlignment="1">
      <alignment horizontal="left"/>
    </xf>
    <xf numFmtId="0" fontId="1" fillId="9" borderId="0" xfId="0" applyFont="1" applyFill="1"/>
    <xf numFmtId="0" fontId="6" fillId="4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 wrapText="1"/>
    </xf>
    <xf numFmtId="0" fontId="2" fillId="9" borderId="0" xfId="0" applyFont="1" applyFill="1" applyBorder="1"/>
    <xf numFmtId="0" fontId="6" fillId="9" borderId="0" xfId="0" applyFont="1" applyFill="1" applyBorder="1" applyAlignment="1"/>
    <xf numFmtId="0" fontId="8" fillId="4" borderId="1" xfId="0" applyFont="1" applyFill="1" applyBorder="1"/>
    <xf numFmtId="0" fontId="8" fillId="8" borderId="1" xfId="0" applyFont="1" applyFill="1" applyBorder="1"/>
    <xf numFmtId="0" fontId="8" fillId="7" borderId="1" xfId="0" applyFont="1" applyFill="1" applyBorder="1"/>
    <xf numFmtId="0" fontId="8" fillId="5" borderId="1" xfId="0" applyFont="1" applyFill="1" applyBorder="1"/>
    <xf numFmtId="0" fontId="8" fillId="10" borderId="1" xfId="0" applyFont="1" applyFill="1" applyBorder="1"/>
    <xf numFmtId="0" fontId="4" fillId="9" borderId="1" xfId="0" applyFont="1" applyFill="1" applyBorder="1" applyAlignment="1">
      <alignment horizontal="center"/>
    </xf>
    <xf numFmtId="0" fontId="5" fillId="9" borderId="0" xfId="0" applyFont="1" applyFill="1" applyAlignment="1">
      <alignment horizontal="center" vertical="center"/>
    </xf>
    <xf numFmtId="0" fontId="0" fillId="9" borderId="0" xfId="0" applyFill="1"/>
    <xf numFmtId="0" fontId="8" fillId="9" borderId="1" xfId="0" applyFont="1" applyFill="1" applyBorder="1"/>
    <xf numFmtId="2" fontId="8" fillId="9" borderId="1" xfId="0" applyNumberFormat="1" applyFont="1" applyFill="1" applyBorder="1"/>
    <xf numFmtId="0" fontId="2" fillId="9" borderId="1" xfId="0" applyFont="1" applyFill="1" applyBorder="1" applyAlignment="1">
      <alignment horizontal="center"/>
    </xf>
    <xf numFmtId="2" fontId="7" fillId="9" borderId="0" xfId="0" applyNumberFormat="1" applyFont="1" applyFill="1"/>
    <xf numFmtId="0" fontId="8" fillId="9" borderId="0" xfId="0" applyFont="1" applyFill="1"/>
    <xf numFmtId="0" fontId="12" fillId="12" borderId="1" xfId="0" applyFont="1" applyFill="1" applyBorder="1"/>
    <xf numFmtId="0" fontId="13" fillId="12" borderId="1" xfId="0" applyFont="1" applyFill="1" applyBorder="1"/>
    <xf numFmtId="0" fontId="12" fillId="12" borderId="1" xfId="0" applyFont="1" applyFill="1" applyBorder="1" applyAlignment="1">
      <alignment horizontal="center" vertical="center"/>
    </xf>
    <xf numFmtId="0" fontId="8" fillId="9" borderId="0" xfId="0" applyFont="1" applyFill="1" applyBorder="1"/>
    <xf numFmtId="0" fontId="16" fillId="9" borderId="0" xfId="0" applyFont="1" applyFill="1" applyBorder="1" applyAlignment="1">
      <alignment horizontal="center" vertical="center"/>
    </xf>
    <xf numFmtId="0" fontId="16" fillId="9" borderId="0" xfId="0" applyFont="1" applyFill="1" applyAlignment="1">
      <alignment horizontal="center" vertical="center"/>
    </xf>
    <xf numFmtId="0" fontId="13" fillId="11" borderId="1" xfId="0" applyFont="1" applyFill="1" applyBorder="1" applyAlignment="1">
      <alignment horizontal="center" vertical="center"/>
    </xf>
    <xf numFmtId="0" fontId="8" fillId="13" borderId="1" xfId="0" applyFont="1" applyFill="1" applyBorder="1"/>
    <xf numFmtId="0" fontId="9" fillId="9" borderId="2" xfId="0" applyFont="1" applyFill="1" applyBorder="1" applyAlignment="1">
      <alignment vertical="center"/>
    </xf>
    <xf numFmtId="0" fontId="9" fillId="9" borderId="2" xfId="0" applyFont="1" applyFill="1" applyBorder="1"/>
    <xf numFmtId="0" fontId="9" fillId="9" borderId="3" xfId="0" applyFont="1" applyFill="1" applyBorder="1"/>
    <xf numFmtId="0" fontId="18" fillId="9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right" vertical="center"/>
    </xf>
    <xf numFmtId="0" fontId="9" fillId="9" borderId="0" xfId="0" applyFont="1" applyFill="1" applyAlignment="1">
      <alignment vertical="center"/>
    </xf>
    <xf numFmtId="0" fontId="5" fillId="9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16" fillId="9" borderId="0" xfId="0" applyFont="1" applyFill="1" applyBorder="1" applyAlignment="1">
      <alignment horizontal="center" vertical="center"/>
    </xf>
    <xf numFmtId="0" fontId="7" fillId="9" borderId="0" xfId="0" applyFont="1" applyFill="1" applyAlignment="1">
      <alignment horizontal="center" textRotation="180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D16" sqref="D16:E16"/>
    </sheetView>
  </sheetViews>
  <sheetFormatPr baseColWidth="10" defaultColWidth="9.140625" defaultRowHeight="15" x14ac:dyDescent="0.25"/>
  <cols>
    <col min="1" max="1" width="64.28515625" style="4" bestFit="1" customWidth="1"/>
    <col min="2" max="2" width="15.7109375" style="4" customWidth="1"/>
    <col min="3" max="3" width="2.7109375" style="4" customWidth="1"/>
    <col min="4" max="4" width="27" style="4" bestFit="1" customWidth="1"/>
    <col min="5" max="5" width="22.42578125" style="4" bestFit="1" customWidth="1"/>
    <col min="6" max="6" width="20.85546875" style="4" bestFit="1" customWidth="1"/>
    <col min="7" max="7" width="25.42578125" style="4" customWidth="1"/>
    <col min="8" max="8" width="29.140625" style="4" bestFit="1" customWidth="1"/>
    <col min="9" max="9" width="22.7109375" style="4" customWidth="1"/>
    <col min="10" max="10" width="25.7109375" style="4" customWidth="1"/>
    <col min="11" max="16384" width="9.140625" style="4"/>
  </cols>
  <sheetData>
    <row r="1" spans="1:10" ht="15" customHeight="1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ht="15" customHeight="1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</row>
    <row r="3" spans="1:10" ht="20.25" x14ac:dyDescent="0.25">
      <c r="A3" s="5"/>
      <c r="B3" s="5"/>
      <c r="C3" s="5"/>
      <c r="D3" s="26"/>
      <c r="E3" s="5"/>
      <c r="F3" s="5"/>
      <c r="G3" s="5"/>
      <c r="H3" s="5"/>
      <c r="I3" s="5"/>
      <c r="J3" s="18"/>
    </row>
    <row r="4" spans="1:10" ht="15.75" x14ac:dyDescent="0.25">
      <c r="A4" s="46" t="s">
        <v>1</v>
      </c>
      <c r="B4" s="45" t="s">
        <v>32</v>
      </c>
      <c r="C4" s="47"/>
      <c r="D4" s="49" t="s">
        <v>3</v>
      </c>
      <c r="E4" s="50"/>
      <c r="F4" s="50"/>
      <c r="G4" s="50"/>
      <c r="H4" s="50"/>
      <c r="I4" s="51"/>
      <c r="J4" s="19"/>
    </row>
    <row r="5" spans="1:10" x14ac:dyDescent="0.25">
      <c r="A5" s="6"/>
      <c r="B5" s="7"/>
      <c r="C5" s="7"/>
      <c r="D5" s="44" t="s">
        <v>126</v>
      </c>
      <c r="E5" s="12" t="s">
        <v>8</v>
      </c>
      <c r="F5" s="1" t="s">
        <v>9</v>
      </c>
      <c r="G5" s="13" t="s">
        <v>10</v>
      </c>
      <c r="H5" s="2" t="s">
        <v>11</v>
      </c>
      <c r="I5" s="14" t="s">
        <v>25</v>
      </c>
    </row>
    <row r="6" spans="1:10" ht="25.5" x14ac:dyDescent="0.25">
      <c r="A6" s="17" t="s">
        <v>69</v>
      </c>
      <c r="B6" s="15" t="s">
        <v>33</v>
      </c>
      <c r="C6" s="7"/>
      <c r="D6" s="41" t="s">
        <v>123</v>
      </c>
      <c r="E6" s="41" t="s">
        <v>52</v>
      </c>
      <c r="F6" s="41" t="s">
        <v>7</v>
      </c>
      <c r="G6" s="41" t="s">
        <v>12</v>
      </c>
      <c r="H6" s="41" t="s">
        <v>18</v>
      </c>
      <c r="I6" s="41" t="s">
        <v>26</v>
      </c>
    </row>
    <row r="7" spans="1:10" x14ac:dyDescent="0.25">
      <c r="A7" s="6"/>
      <c r="B7" s="7"/>
      <c r="C7" s="7"/>
      <c r="D7" s="42" t="s">
        <v>124</v>
      </c>
      <c r="E7" s="42" t="s">
        <v>53</v>
      </c>
      <c r="F7" s="42" t="s">
        <v>6</v>
      </c>
      <c r="G7" s="42" t="s">
        <v>13</v>
      </c>
      <c r="H7" s="42" t="s">
        <v>19</v>
      </c>
      <c r="I7" s="42" t="s">
        <v>28</v>
      </c>
    </row>
    <row r="8" spans="1:10" x14ac:dyDescent="0.25">
      <c r="A8" s="3" t="s">
        <v>71</v>
      </c>
      <c r="B8" s="15" t="s">
        <v>36</v>
      </c>
      <c r="C8" s="7"/>
      <c r="D8" s="42" t="s">
        <v>125</v>
      </c>
      <c r="E8" s="42" t="s">
        <v>54</v>
      </c>
      <c r="F8" s="42" t="s">
        <v>5</v>
      </c>
      <c r="G8" s="42" t="s">
        <v>14</v>
      </c>
      <c r="H8" s="42" t="s">
        <v>20</v>
      </c>
      <c r="I8" s="42" t="s">
        <v>27</v>
      </c>
    </row>
    <row r="9" spans="1:10" x14ac:dyDescent="0.25">
      <c r="A9" s="3" t="s">
        <v>131</v>
      </c>
      <c r="B9" s="15" t="s">
        <v>36</v>
      </c>
      <c r="C9" s="7"/>
      <c r="D9" s="42"/>
      <c r="E9" s="42"/>
      <c r="F9" s="42"/>
      <c r="G9" s="42" t="s">
        <v>15</v>
      </c>
      <c r="H9" s="42" t="s">
        <v>21</v>
      </c>
      <c r="I9" s="42"/>
    </row>
    <row r="10" spans="1:10" x14ac:dyDescent="0.25">
      <c r="A10" s="9"/>
      <c r="B10" s="7"/>
      <c r="C10" s="7"/>
      <c r="D10" s="42"/>
      <c r="E10" s="42"/>
      <c r="F10" s="42"/>
      <c r="G10" s="42" t="s">
        <v>16</v>
      </c>
      <c r="H10" s="42" t="s">
        <v>22</v>
      </c>
      <c r="I10" s="42"/>
    </row>
    <row r="11" spans="1:10" x14ac:dyDescent="0.25">
      <c r="A11" s="16" t="s">
        <v>2</v>
      </c>
      <c r="B11" s="7"/>
      <c r="C11" s="7"/>
      <c r="D11" s="42"/>
      <c r="E11" s="42"/>
      <c r="F11" s="42"/>
      <c r="G11" s="42" t="s">
        <v>17</v>
      </c>
      <c r="H11" s="42" t="s">
        <v>23</v>
      </c>
      <c r="I11" s="42"/>
    </row>
    <row r="12" spans="1:10" ht="15.75" x14ac:dyDescent="0.25">
      <c r="A12" s="25" t="str">
        <f>IF(calcul!F8&gt;2000,"Compléter les informations requises",VLOOKUP(calcul!F8,calcul!F9:G152,2,0))</f>
        <v>Existante inchangée ; ap. 01/07/2003 ; A -&gt;A</v>
      </c>
      <c r="B12" s="7"/>
      <c r="C12" s="7"/>
      <c r="D12" s="43"/>
      <c r="E12" s="43"/>
      <c r="F12" s="43"/>
      <c r="G12" s="43" t="s">
        <v>132</v>
      </c>
      <c r="H12" s="43" t="s">
        <v>24</v>
      </c>
      <c r="I12" s="43"/>
    </row>
    <row r="13" spans="1:10" x14ac:dyDescent="0.25">
      <c r="A13" s="37" t="s">
        <v>127</v>
      </c>
      <c r="B13" s="7"/>
      <c r="C13" s="7"/>
      <c r="D13" s="7"/>
      <c r="E13" s="36"/>
      <c r="F13" s="36"/>
      <c r="G13" s="36"/>
      <c r="H13" s="36"/>
      <c r="I13" s="36"/>
    </row>
    <row r="14" spans="1:10" x14ac:dyDescent="0.25">
      <c r="A14" s="9"/>
      <c r="B14" s="7"/>
      <c r="C14" s="7"/>
      <c r="D14" s="7"/>
      <c r="E14" s="9"/>
      <c r="F14" s="9"/>
      <c r="G14" s="9"/>
      <c r="H14" s="9"/>
      <c r="I14" s="9"/>
    </row>
    <row r="15" spans="1:10" x14ac:dyDescent="0.25">
      <c r="A15" s="16" t="s">
        <v>4</v>
      </c>
      <c r="B15" s="7"/>
      <c r="C15" s="7"/>
      <c r="D15" s="7"/>
      <c r="E15" s="9"/>
      <c r="F15" s="9"/>
      <c r="G15" s="9"/>
      <c r="H15" s="9"/>
      <c r="I15" s="9"/>
    </row>
    <row r="16" spans="1:10" x14ac:dyDescent="0.25">
      <c r="A16" s="30" t="str">
        <f>IF(calcul!F8&gt;2000,"Compléter les informations requises",VLOOKUP(calcul!F8,calcul!F9:H152,3,0))</f>
        <v>Annexe IV (pt II) [En vigueur] + Annexe VIII</v>
      </c>
      <c r="B16" s="7"/>
      <c r="C16" s="7"/>
      <c r="D16" s="7"/>
      <c r="E16" s="9"/>
      <c r="F16" s="9"/>
      <c r="G16" s="9"/>
      <c r="H16" s="9"/>
      <c r="I16" s="9"/>
    </row>
    <row r="17" spans="1:9" x14ac:dyDescent="0.25">
      <c r="A17" s="38" t="s">
        <v>70</v>
      </c>
      <c r="E17" s="9"/>
      <c r="F17" s="9"/>
      <c r="G17" s="9"/>
      <c r="H17" s="9"/>
      <c r="I17" s="9"/>
    </row>
    <row r="18" spans="1:9" x14ac:dyDescent="0.25">
      <c r="E18" s="9"/>
      <c r="F18" s="9"/>
      <c r="G18" s="9"/>
      <c r="H18" s="9"/>
      <c r="I18" s="9"/>
    </row>
    <row r="19" spans="1:9" x14ac:dyDescent="0.25">
      <c r="E19" s="9"/>
      <c r="F19" s="8"/>
      <c r="G19" s="9"/>
      <c r="H19" s="9"/>
      <c r="I19" s="9"/>
    </row>
    <row r="20" spans="1:9" x14ac:dyDescent="0.25">
      <c r="E20" s="9"/>
      <c r="F20" s="8"/>
      <c r="G20" s="9"/>
      <c r="H20" s="9"/>
      <c r="I20" s="9"/>
    </row>
    <row r="21" spans="1:9" x14ac:dyDescent="0.25">
      <c r="E21" s="9"/>
      <c r="F21" s="8"/>
      <c r="G21" s="9"/>
      <c r="H21" s="9"/>
      <c r="I21" s="9"/>
    </row>
    <row r="22" spans="1:9" x14ac:dyDescent="0.25">
      <c r="E22" s="9"/>
      <c r="F22" s="8"/>
      <c r="G22" s="9"/>
      <c r="H22" s="9"/>
      <c r="I22" s="9"/>
    </row>
    <row r="23" spans="1:9" x14ac:dyDescent="0.25">
      <c r="E23" s="9"/>
      <c r="F23" s="10"/>
    </row>
    <row r="24" spans="1:9" x14ac:dyDescent="0.25">
      <c r="E24" s="9"/>
      <c r="F24" s="10"/>
    </row>
    <row r="29" spans="1:9" x14ac:dyDescent="0.25">
      <c r="E29" s="11"/>
    </row>
  </sheetData>
  <mergeCells count="2">
    <mergeCell ref="A1:J2"/>
    <mergeCell ref="D4:I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calcul!$J$16:$J$18</xm:f>
          </x14:formula1>
          <xm:sqref>B6</xm:sqref>
        </x14:dataValidation>
        <x14:dataValidation type="list" allowBlank="1" showInputMessage="1" showErrorMessage="1">
          <x14:formula1>
            <xm:f>calcul!$L$20:$L$23</xm:f>
          </x14:formula1>
          <xm:sqref>B9</xm:sqref>
        </x14:dataValidation>
        <x14:dataValidation type="list" allowBlank="1" showInputMessage="1" showErrorMessage="1">
          <x14:formula1>
            <xm:f>calcul!$J$20:$J$24</xm:f>
          </x14:formula1>
          <xm:sqref>B8</xm:sqref>
        </x14:dataValidation>
        <x14:dataValidation type="list" allowBlank="1" showInputMessage="1" showErrorMessage="1">
          <x14:formula1>
            <xm:f>calcul!$J$8:$J$14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59"/>
  <sheetViews>
    <sheetView zoomScale="85" zoomScaleNormal="85" workbookViewId="0">
      <pane xSplit="1" ySplit="8" topLeftCell="B15" activePane="bottomRight" state="frozen"/>
      <selection pane="topRight" activeCell="B1" sqref="B1"/>
      <selection pane="bottomLeft" activeCell="A9" sqref="A9"/>
      <selection pane="bottomRight" activeCell="G24" sqref="G24"/>
    </sheetView>
  </sheetViews>
  <sheetFormatPr baseColWidth="10" defaultRowHeight="15" x14ac:dyDescent="0.25"/>
  <cols>
    <col min="1" max="1" width="4.7109375" style="27" customWidth="1"/>
    <col min="2" max="5" width="3.7109375" style="27" customWidth="1"/>
    <col min="6" max="6" width="10.7109375" style="27" customWidth="1"/>
    <col min="7" max="7" width="51.85546875" style="27" bestFit="1" customWidth="1"/>
    <col min="8" max="8" width="50.85546875" style="32" bestFit="1" customWidth="1"/>
    <col min="9" max="9" width="4.7109375" style="27" customWidth="1"/>
    <col min="10" max="10" width="25.7109375" style="27" customWidth="1"/>
    <col min="11" max="11" width="4.7109375" style="27" customWidth="1"/>
    <col min="12" max="12" width="29.42578125" style="27" bestFit="1" customWidth="1"/>
    <col min="13" max="16384" width="11.42578125" style="27"/>
  </cols>
  <sheetData>
    <row r="2" spans="2:11" ht="15" customHeight="1" x14ac:dyDescent="0.25">
      <c r="B2" s="53" t="s">
        <v>40</v>
      </c>
      <c r="C2" s="53" t="s">
        <v>41</v>
      </c>
      <c r="D2" s="53" t="s">
        <v>42</v>
      </c>
      <c r="E2" s="53" t="s">
        <v>39</v>
      </c>
    </row>
    <row r="3" spans="2:11" x14ac:dyDescent="0.25">
      <c r="B3" s="53"/>
      <c r="C3" s="53"/>
      <c r="D3" s="53"/>
      <c r="E3" s="53"/>
    </row>
    <row r="4" spans="2:11" ht="15" customHeight="1" x14ac:dyDescent="0.25">
      <c r="B4" s="53"/>
      <c r="C4" s="53"/>
      <c r="D4" s="53"/>
      <c r="E4" s="53"/>
    </row>
    <row r="5" spans="2:11" x14ac:dyDescent="0.25">
      <c r="B5" s="53"/>
      <c r="C5" s="53"/>
      <c r="D5" s="53"/>
      <c r="E5" s="53"/>
    </row>
    <row r="6" spans="2:11" ht="15" customHeight="1" x14ac:dyDescent="0.25">
      <c r="B6" s="53"/>
      <c r="C6" s="53"/>
      <c r="D6" s="53"/>
      <c r="E6" s="53"/>
      <c r="G6" s="52"/>
      <c r="H6" s="52"/>
    </row>
    <row r="7" spans="2:11" x14ac:dyDescent="0.25">
      <c r="B7" s="53"/>
      <c r="C7" s="53"/>
      <c r="D7" s="53"/>
      <c r="E7" s="53"/>
      <c r="F7" s="31"/>
    </row>
    <row r="8" spans="2:11" x14ac:dyDescent="0.25">
      <c r="B8" s="33">
        <f>IF(accueil!B6=calcul!J16,2.001,IF(accueil!B6=J17,1,0))</f>
        <v>1</v>
      </c>
      <c r="C8" s="33">
        <f>IF(accueil!B8=calcul!J20,20.01,IF(accueil!B8=calcul!J22,1,IF(accueil!B8=calcul!J23,2,IF(accueil!B8=calcul!J24,3,0))))</f>
        <v>3</v>
      </c>
      <c r="D8" s="33">
        <f>IF(accueil!B9=calcul!L20,200.1,IF(accueil!B9=calcul!J22,1,IF(accueil!B9=calcul!J23,2,IF(accueil!B9=calcul!J24,3,0))))</f>
        <v>3</v>
      </c>
      <c r="E8" s="33">
        <f>IF(accueil!B4=calcul!J8,2001,IF(accueil!B4=calcul!J9,1,IF(accueil!B4=calcul!J10,2,IF(accueil!B4=calcul!J11,3,IF(accueil!B4=calcul!J12,4,IF(accueil!B4=calcul!J13,5,6))))))</f>
        <v>4</v>
      </c>
      <c r="F8" s="33">
        <f>B8*1000+C8*100+D8*10+E8</f>
        <v>1334</v>
      </c>
      <c r="G8" s="34" t="str">
        <f>IF(F8&gt;2000,"Compléter les informations requises",VLOOKUP(F8,F9:H152,3,0))</f>
        <v>Annexe IV (pt II) [En vigueur] + Annexe VIII</v>
      </c>
      <c r="H8" s="35" t="s">
        <v>4</v>
      </c>
      <c r="J8" s="9" t="s">
        <v>129</v>
      </c>
      <c r="K8" s="9"/>
    </row>
    <row r="9" spans="2:11" x14ac:dyDescent="0.25">
      <c r="B9" s="28">
        <v>0</v>
      </c>
      <c r="C9" s="28">
        <v>0</v>
      </c>
      <c r="D9" s="28">
        <v>1</v>
      </c>
      <c r="E9" s="28">
        <v>6</v>
      </c>
      <c r="F9" s="29">
        <f>B9*1000+C9*100+D9*10+E9</f>
        <v>16</v>
      </c>
      <c r="G9" s="4" t="s">
        <v>74</v>
      </c>
      <c r="H9" s="28" t="s">
        <v>65</v>
      </c>
      <c r="J9" s="9" t="s">
        <v>29</v>
      </c>
      <c r="K9" s="8">
        <v>1</v>
      </c>
    </row>
    <row r="10" spans="2:11" x14ac:dyDescent="0.25">
      <c r="B10" s="28">
        <v>0</v>
      </c>
      <c r="C10" s="28">
        <v>0</v>
      </c>
      <c r="D10" s="28">
        <v>2</v>
      </c>
      <c r="E10" s="28">
        <v>6</v>
      </c>
      <c r="F10" s="29">
        <f t="shared" ref="F10:F52" si="0">B10*1000+C10*100+D10*10+E10</f>
        <v>26</v>
      </c>
      <c r="G10" s="4" t="s">
        <v>73</v>
      </c>
      <c r="H10" s="28" t="s">
        <v>55</v>
      </c>
      <c r="J10" s="9" t="s">
        <v>31</v>
      </c>
      <c r="K10" s="8">
        <v>2</v>
      </c>
    </row>
    <row r="11" spans="2:11" x14ac:dyDescent="0.25">
      <c r="B11" s="28">
        <v>0</v>
      </c>
      <c r="C11" s="28">
        <v>0</v>
      </c>
      <c r="D11" s="28">
        <v>3</v>
      </c>
      <c r="E11" s="28">
        <v>6</v>
      </c>
      <c r="F11" s="29">
        <f t="shared" si="0"/>
        <v>36</v>
      </c>
      <c r="G11" s="4" t="s">
        <v>72</v>
      </c>
      <c r="H11" s="28" t="s">
        <v>55</v>
      </c>
      <c r="J11" s="9" t="s">
        <v>30</v>
      </c>
      <c r="K11" s="8">
        <v>3</v>
      </c>
    </row>
    <row r="12" spans="2:11" x14ac:dyDescent="0.25">
      <c r="B12" s="28">
        <v>1</v>
      </c>
      <c r="C12" s="28">
        <v>1</v>
      </c>
      <c r="D12" s="28">
        <v>1</v>
      </c>
      <c r="E12" s="28">
        <v>5</v>
      </c>
      <c r="F12" s="29">
        <f t="shared" si="0"/>
        <v>1115</v>
      </c>
      <c r="G12" s="20" t="s">
        <v>75</v>
      </c>
      <c r="H12" s="28" t="s">
        <v>56</v>
      </c>
      <c r="J12" s="9" t="s">
        <v>32</v>
      </c>
      <c r="K12" s="8">
        <v>4</v>
      </c>
    </row>
    <row r="13" spans="2:11" x14ac:dyDescent="0.25">
      <c r="B13" s="28">
        <v>1</v>
      </c>
      <c r="C13" s="28">
        <v>2</v>
      </c>
      <c r="D13" s="28">
        <v>2</v>
      </c>
      <c r="E13" s="28">
        <v>5</v>
      </c>
      <c r="F13" s="29">
        <f t="shared" si="0"/>
        <v>1225</v>
      </c>
      <c r="G13" s="20" t="s">
        <v>76</v>
      </c>
      <c r="H13" s="28" t="s">
        <v>55</v>
      </c>
      <c r="J13" s="9" t="s">
        <v>43</v>
      </c>
      <c r="K13" s="8">
        <v>5</v>
      </c>
    </row>
    <row r="14" spans="2:11" x14ac:dyDescent="0.25">
      <c r="B14" s="28">
        <v>1</v>
      </c>
      <c r="C14" s="28">
        <v>3</v>
      </c>
      <c r="D14" s="28">
        <v>3</v>
      </c>
      <c r="E14" s="28">
        <v>5</v>
      </c>
      <c r="F14" s="29">
        <f t="shared" si="0"/>
        <v>1335</v>
      </c>
      <c r="G14" s="20" t="s">
        <v>77</v>
      </c>
      <c r="H14" s="28" t="s">
        <v>55</v>
      </c>
      <c r="J14" s="9" t="s">
        <v>44</v>
      </c>
      <c r="K14" s="8">
        <v>6</v>
      </c>
    </row>
    <row r="15" spans="2:11" x14ac:dyDescent="0.25">
      <c r="B15" s="28">
        <v>1</v>
      </c>
      <c r="C15" s="28">
        <v>1</v>
      </c>
      <c r="D15" s="28">
        <v>2</v>
      </c>
      <c r="E15" s="28">
        <v>5</v>
      </c>
      <c r="F15" s="29">
        <f t="shared" si="0"/>
        <v>1125</v>
      </c>
      <c r="G15" s="21" t="s">
        <v>78</v>
      </c>
      <c r="H15" s="28" t="s">
        <v>109</v>
      </c>
      <c r="J15" s="9"/>
      <c r="K15" s="8"/>
    </row>
    <row r="16" spans="2:11" x14ac:dyDescent="0.25">
      <c r="B16" s="28">
        <v>1</v>
      </c>
      <c r="C16" s="28">
        <v>1</v>
      </c>
      <c r="D16" s="28">
        <v>3</v>
      </c>
      <c r="E16" s="28">
        <v>5</v>
      </c>
      <c r="F16" s="29">
        <f t="shared" si="0"/>
        <v>1135</v>
      </c>
      <c r="G16" s="21" t="s">
        <v>78</v>
      </c>
      <c r="H16" s="28" t="s">
        <v>109</v>
      </c>
      <c r="J16" s="32" t="s">
        <v>130</v>
      </c>
      <c r="K16" s="8"/>
    </row>
    <row r="17" spans="2:12" x14ac:dyDescent="0.25">
      <c r="B17" s="28">
        <v>1</v>
      </c>
      <c r="C17" s="28">
        <v>2</v>
      </c>
      <c r="D17" s="28">
        <v>3</v>
      </c>
      <c r="E17" s="28">
        <v>5</v>
      </c>
      <c r="F17" s="29">
        <f t="shared" si="0"/>
        <v>1235</v>
      </c>
      <c r="G17" s="21" t="s">
        <v>79</v>
      </c>
      <c r="H17" s="28" t="s">
        <v>110</v>
      </c>
      <c r="J17" s="4" t="s">
        <v>33</v>
      </c>
    </row>
    <row r="18" spans="2:12" x14ac:dyDescent="0.25">
      <c r="B18" s="28">
        <v>1</v>
      </c>
      <c r="C18" s="28">
        <v>3</v>
      </c>
      <c r="D18" s="28">
        <v>2</v>
      </c>
      <c r="E18" s="28">
        <v>5</v>
      </c>
      <c r="F18" s="29">
        <f t="shared" si="0"/>
        <v>1325</v>
      </c>
      <c r="G18" s="21" t="s">
        <v>80</v>
      </c>
      <c r="H18" s="28" t="s">
        <v>111</v>
      </c>
      <c r="J18" s="4" t="s">
        <v>34</v>
      </c>
    </row>
    <row r="19" spans="2:12" x14ac:dyDescent="0.25">
      <c r="B19" s="28">
        <v>1</v>
      </c>
      <c r="C19" s="28">
        <v>1</v>
      </c>
      <c r="D19" s="28">
        <v>1</v>
      </c>
      <c r="E19" s="28">
        <v>1</v>
      </c>
      <c r="F19" s="29">
        <f t="shared" si="0"/>
        <v>1111</v>
      </c>
      <c r="G19" s="22" t="s">
        <v>81</v>
      </c>
      <c r="H19" s="28" t="s">
        <v>66</v>
      </c>
      <c r="J19" s="4"/>
    </row>
    <row r="20" spans="2:12" x14ac:dyDescent="0.25">
      <c r="B20" s="28">
        <v>1</v>
      </c>
      <c r="C20" s="28">
        <v>1</v>
      </c>
      <c r="D20" s="28">
        <v>1</v>
      </c>
      <c r="E20" s="28">
        <v>2</v>
      </c>
      <c r="F20" s="29">
        <f t="shared" si="0"/>
        <v>1112</v>
      </c>
      <c r="G20" s="22" t="s">
        <v>81</v>
      </c>
      <c r="H20" s="28" t="s">
        <v>67</v>
      </c>
      <c r="J20" s="4" t="s">
        <v>128</v>
      </c>
      <c r="L20" s="4" t="s">
        <v>128</v>
      </c>
    </row>
    <row r="21" spans="2:12" x14ac:dyDescent="0.25">
      <c r="B21" s="28">
        <v>1</v>
      </c>
      <c r="C21" s="28">
        <v>1</v>
      </c>
      <c r="D21" s="28">
        <v>1</v>
      </c>
      <c r="E21" s="28">
        <v>3</v>
      </c>
      <c r="F21" s="29">
        <f t="shared" si="0"/>
        <v>1113</v>
      </c>
      <c r="G21" s="22" t="s">
        <v>82</v>
      </c>
      <c r="H21" s="28" t="s">
        <v>68</v>
      </c>
      <c r="J21" s="11" t="s">
        <v>38</v>
      </c>
      <c r="L21" s="4" t="s">
        <v>35</v>
      </c>
    </row>
    <row r="22" spans="2:12" x14ac:dyDescent="0.25">
      <c r="B22" s="28">
        <v>1</v>
      </c>
      <c r="C22" s="28">
        <v>1</v>
      </c>
      <c r="D22" s="28">
        <v>1</v>
      </c>
      <c r="E22" s="28">
        <v>4</v>
      </c>
      <c r="F22" s="29">
        <f t="shared" si="0"/>
        <v>1114</v>
      </c>
      <c r="G22" s="22" t="s">
        <v>83</v>
      </c>
      <c r="H22" s="28" t="s">
        <v>68</v>
      </c>
      <c r="J22" s="4" t="s">
        <v>35</v>
      </c>
      <c r="L22" s="4" t="s">
        <v>37</v>
      </c>
    </row>
    <row r="23" spans="2:12" x14ac:dyDescent="0.25">
      <c r="B23" s="28">
        <v>1</v>
      </c>
      <c r="C23" s="28">
        <v>2</v>
      </c>
      <c r="D23" s="28">
        <v>2</v>
      </c>
      <c r="E23" s="28">
        <v>1</v>
      </c>
      <c r="F23" s="29">
        <f t="shared" si="0"/>
        <v>1221</v>
      </c>
      <c r="G23" s="22" t="s">
        <v>84</v>
      </c>
      <c r="H23" s="28" t="s">
        <v>57</v>
      </c>
      <c r="J23" s="4" t="s">
        <v>37</v>
      </c>
      <c r="L23" s="4" t="s">
        <v>36</v>
      </c>
    </row>
    <row r="24" spans="2:12" x14ac:dyDescent="0.25">
      <c r="B24" s="28">
        <v>1</v>
      </c>
      <c r="C24" s="28">
        <v>2</v>
      </c>
      <c r="D24" s="28">
        <v>2</v>
      </c>
      <c r="E24" s="28">
        <v>2</v>
      </c>
      <c r="F24" s="29">
        <f t="shared" si="0"/>
        <v>1222</v>
      </c>
      <c r="G24" s="22" t="s">
        <v>85</v>
      </c>
      <c r="H24" s="28" t="s">
        <v>58</v>
      </c>
      <c r="J24" s="4" t="s">
        <v>36</v>
      </c>
    </row>
    <row r="25" spans="2:12" x14ac:dyDescent="0.25">
      <c r="B25" s="28">
        <v>1</v>
      </c>
      <c r="C25" s="28">
        <v>2</v>
      </c>
      <c r="D25" s="28">
        <v>2</v>
      </c>
      <c r="E25" s="28">
        <v>3</v>
      </c>
      <c r="F25" s="29">
        <f t="shared" si="0"/>
        <v>1223</v>
      </c>
      <c r="G25" s="22" t="s">
        <v>85</v>
      </c>
      <c r="H25" s="28" t="s">
        <v>59</v>
      </c>
    </row>
    <row r="26" spans="2:12" ht="15" customHeight="1" x14ac:dyDescent="0.25">
      <c r="B26" s="28">
        <v>1</v>
      </c>
      <c r="C26" s="28">
        <v>2</v>
      </c>
      <c r="D26" s="28">
        <v>2</v>
      </c>
      <c r="E26" s="28">
        <v>4</v>
      </c>
      <c r="F26" s="29">
        <f t="shared" si="0"/>
        <v>1224</v>
      </c>
      <c r="G26" s="22" t="s">
        <v>86</v>
      </c>
      <c r="H26" s="28" t="s">
        <v>60</v>
      </c>
    </row>
    <row r="27" spans="2:12" x14ac:dyDescent="0.25">
      <c r="B27" s="28">
        <v>1</v>
      </c>
      <c r="C27" s="28">
        <v>3</v>
      </c>
      <c r="D27" s="28">
        <v>3</v>
      </c>
      <c r="E27" s="28">
        <v>1</v>
      </c>
      <c r="F27" s="29">
        <f t="shared" si="0"/>
        <v>1331</v>
      </c>
      <c r="G27" s="22" t="s">
        <v>87</v>
      </c>
      <c r="H27" s="28" t="s">
        <v>61</v>
      </c>
    </row>
    <row r="28" spans="2:12" x14ac:dyDescent="0.25">
      <c r="B28" s="28">
        <v>1</v>
      </c>
      <c r="C28" s="28">
        <v>3</v>
      </c>
      <c r="D28" s="28">
        <v>3</v>
      </c>
      <c r="E28" s="28">
        <v>2</v>
      </c>
      <c r="F28" s="29">
        <f t="shared" si="0"/>
        <v>1332</v>
      </c>
      <c r="G28" s="22" t="s">
        <v>88</v>
      </c>
      <c r="H28" s="28" t="s">
        <v>62</v>
      </c>
    </row>
    <row r="29" spans="2:12" x14ac:dyDescent="0.25">
      <c r="B29" s="28">
        <v>1</v>
      </c>
      <c r="C29" s="28">
        <v>3</v>
      </c>
      <c r="D29" s="28">
        <v>3</v>
      </c>
      <c r="E29" s="28">
        <v>3</v>
      </c>
      <c r="F29" s="29">
        <f t="shared" si="0"/>
        <v>1333</v>
      </c>
      <c r="G29" s="22" t="s">
        <v>88</v>
      </c>
      <c r="H29" s="28" t="s">
        <v>63</v>
      </c>
    </row>
    <row r="30" spans="2:12" x14ac:dyDescent="0.25">
      <c r="B30" s="28">
        <v>1</v>
      </c>
      <c r="C30" s="28">
        <v>3</v>
      </c>
      <c r="D30" s="28">
        <v>3</v>
      </c>
      <c r="E30" s="28">
        <v>4</v>
      </c>
      <c r="F30" s="29">
        <f t="shared" si="0"/>
        <v>1334</v>
      </c>
      <c r="G30" s="22" t="s">
        <v>88</v>
      </c>
      <c r="H30" s="28" t="s">
        <v>64</v>
      </c>
    </row>
    <row r="31" spans="2:12" x14ac:dyDescent="0.25">
      <c r="B31" s="28">
        <v>1</v>
      </c>
      <c r="C31" s="28">
        <v>1</v>
      </c>
      <c r="D31" s="28">
        <v>2</v>
      </c>
      <c r="E31" s="28">
        <v>1</v>
      </c>
      <c r="F31" s="29">
        <f t="shared" si="0"/>
        <v>1121</v>
      </c>
      <c r="G31" s="23" t="s">
        <v>45</v>
      </c>
      <c r="H31" s="28" t="s">
        <v>105</v>
      </c>
    </row>
    <row r="32" spans="2:12" x14ac:dyDescent="0.25">
      <c r="B32" s="28">
        <v>1</v>
      </c>
      <c r="C32" s="28">
        <v>1</v>
      </c>
      <c r="D32" s="28">
        <v>2</v>
      </c>
      <c r="E32" s="28">
        <v>2</v>
      </c>
      <c r="F32" s="29">
        <f t="shared" si="0"/>
        <v>1122</v>
      </c>
      <c r="G32" s="23" t="s">
        <v>45</v>
      </c>
      <c r="H32" s="28" t="s">
        <v>106</v>
      </c>
    </row>
    <row r="33" spans="2:8" x14ac:dyDescent="0.25">
      <c r="B33" s="28">
        <v>1</v>
      </c>
      <c r="C33" s="28">
        <v>1</v>
      </c>
      <c r="D33" s="28">
        <v>2</v>
      </c>
      <c r="E33" s="28">
        <v>3</v>
      </c>
      <c r="F33" s="29">
        <f t="shared" si="0"/>
        <v>1123</v>
      </c>
      <c r="G33" s="23" t="s">
        <v>46</v>
      </c>
      <c r="H33" s="28" t="s">
        <v>107</v>
      </c>
    </row>
    <row r="34" spans="2:8" x14ac:dyDescent="0.25">
      <c r="B34" s="28">
        <v>1</v>
      </c>
      <c r="C34" s="28">
        <v>1</v>
      </c>
      <c r="D34" s="28">
        <v>2</v>
      </c>
      <c r="E34" s="28">
        <v>4</v>
      </c>
      <c r="F34" s="29">
        <f t="shared" si="0"/>
        <v>1124</v>
      </c>
      <c r="G34" s="23" t="s">
        <v>46</v>
      </c>
      <c r="H34" s="28" t="s">
        <v>108</v>
      </c>
    </row>
    <row r="35" spans="2:8" x14ac:dyDescent="0.25">
      <c r="B35" s="28">
        <v>1</v>
      </c>
      <c r="C35" s="28">
        <v>1</v>
      </c>
      <c r="D35" s="28">
        <v>3</v>
      </c>
      <c r="E35" s="28">
        <v>1</v>
      </c>
      <c r="F35" s="29">
        <f t="shared" si="0"/>
        <v>1131</v>
      </c>
      <c r="G35" s="23" t="s">
        <v>45</v>
      </c>
      <c r="H35" s="28" t="s">
        <v>106</v>
      </c>
    </row>
    <row r="36" spans="2:8" x14ac:dyDescent="0.25">
      <c r="B36" s="28">
        <v>1</v>
      </c>
      <c r="C36" s="28">
        <v>1</v>
      </c>
      <c r="D36" s="28">
        <v>3</v>
      </c>
      <c r="E36" s="28">
        <v>2</v>
      </c>
      <c r="F36" s="29">
        <f t="shared" si="0"/>
        <v>1132</v>
      </c>
      <c r="G36" s="23" t="s">
        <v>45</v>
      </c>
      <c r="H36" s="28" t="s">
        <v>106</v>
      </c>
    </row>
    <row r="37" spans="2:8" x14ac:dyDescent="0.25">
      <c r="B37" s="28">
        <v>1</v>
      </c>
      <c r="C37" s="28">
        <v>1</v>
      </c>
      <c r="D37" s="28">
        <v>3</v>
      </c>
      <c r="E37" s="28">
        <v>3</v>
      </c>
      <c r="F37" s="29">
        <f t="shared" si="0"/>
        <v>1133</v>
      </c>
      <c r="G37" s="23" t="s">
        <v>46</v>
      </c>
      <c r="H37" s="28" t="s">
        <v>107</v>
      </c>
    </row>
    <row r="38" spans="2:8" x14ac:dyDescent="0.25">
      <c r="B38" s="28">
        <v>1</v>
      </c>
      <c r="C38" s="28">
        <v>1</v>
      </c>
      <c r="D38" s="28">
        <v>3</v>
      </c>
      <c r="E38" s="28">
        <v>4</v>
      </c>
      <c r="F38" s="29">
        <f t="shared" si="0"/>
        <v>1134</v>
      </c>
      <c r="G38" s="23" t="s">
        <v>46</v>
      </c>
      <c r="H38" s="28" t="s">
        <v>108</v>
      </c>
    </row>
    <row r="39" spans="2:8" x14ac:dyDescent="0.25">
      <c r="B39" s="28">
        <v>1</v>
      </c>
      <c r="C39" s="28">
        <v>2</v>
      </c>
      <c r="D39" s="28">
        <v>3</v>
      </c>
      <c r="E39" s="28">
        <v>1</v>
      </c>
      <c r="F39" s="29">
        <f t="shared" si="0"/>
        <v>1231</v>
      </c>
      <c r="G39" s="23" t="s">
        <v>47</v>
      </c>
      <c r="H39" s="28" t="s">
        <v>112</v>
      </c>
    </row>
    <row r="40" spans="2:8" x14ac:dyDescent="0.25">
      <c r="B40" s="28">
        <v>1</v>
      </c>
      <c r="C40" s="28">
        <v>2</v>
      </c>
      <c r="D40" s="28">
        <v>3</v>
      </c>
      <c r="E40" s="28">
        <v>2</v>
      </c>
      <c r="F40" s="29">
        <f t="shared" si="0"/>
        <v>1232</v>
      </c>
      <c r="G40" s="23" t="s">
        <v>48</v>
      </c>
      <c r="H40" s="28" t="s">
        <v>113</v>
      </c>
    </row>
    <row r="41" spans="2:8" x14ac:dyDescent="0.25">
      <c r="B41" s="28">
        <v>1</v>
      </c>
      <c r="C41" s="28">
        <v>2</v>
      </c>
      <c r="D41" s="28">
        <v>3</v>
      </c>
      <c r="E41" s="28">
        <v>3</v>
      </c>
      <c r="F41" s="29">
        <f t="shared" si="0"/>
        <v>1233</v>
      </c>
      <c r="G41" s="23" t="s">
        <v>48</v>
      </c>
      <c r="H41" s="28" t="s">
        <v>114</v>
      </c>
    </row>
    <row r="42" spans="2:8" x14ac:dyDescent="0.25">
      <c r="B42" s="28">
        <v>1</v>
      </c>
      <c r="C42" s="28">
        <v>2</v>
      </c>
      <c r="D42" s="28">
        <v>3</v>
      </c>
      <c r="E42" s="28">
        <v>4</v>
      </c>
      <c r="F42" s="29">
        <f t="shared" si="0"/>
        <v>1234</v>
      </c>
      <c r="G42" s="23" t="s">
        <v>49</v>
      </c>
      <c r="H42" s="28" t="s">
        <v>115</v>
      </c>
    </row>
    <row r="43" spans="2:8" x14ac:dyDescent="0.25">
      <c r="B43" s="28">
        <v>1</v>
      </c>
      <c r="C43" s="28">
        <v>3</v>
      </c>
      <c r="D43" s="28">
        <v>2</v>
      </c>
      <c r="E43" s="28">
        <v>1</v>
      </c>
      <c r="F43" s="29">
        <f t="shared" si="0"/>
        <v>1321</v>
      </c>
      <c r="G43" s="23" t="s">
        <v>50</v>
      </c>
      <c r="H43" s="28" t="s">
        <v>116</v>
      </c>
    </row>
    <row r="44" spans="2:8" x14ac:dyDescent="0.25">
      <c r="B44" s="28">
        <v>1</v>
      </c>
      <c r="C44" s="28">
        <v>3</v>
      </c>
      <c r="D44" s="28">
        <v>2</v>
      </c>
      <c r="E44" s="28">
        <v>2</v>
      </c>
      <c r="F44" s="29">
        <f t="shared" si="0"/>
        <v>1322</v>
      </c>
      <c r="G44" s="23" t="s">
        <v>51</v>
      </c>
      <c r="H44" s="28" t="s">
        <v>117</v>
      </c>
    </row>
    <row r="45" spans="2:8" x14ac:dyDescent="0.25">
      <c r="B45" s="28">
        <v>1</v>
      </c>
      <c r="C45" s="28">
        <v>3</v>
      </c>
      <c r="D45" s="28">
        <v>2</v>
      </c>
      <c r="E45" s="28">
        <v>3</v>
      </c>
      <c r="F45" s="29">
        <f t="shared" ref="F45:F46" si="1">B45*1000+C45*100+D45*10+E45</f>
        <v>1323</v>
      </c>
      <c r="G45" s="23" t="s">
        <v>51</v>
      </c>
      <c r="H45" s="28" t="s">
        <v>118</v>
      </c>
    </row>
    <row r="46" spans="2:8" x14ac:dyDescent="0.25">
      <c r="B46" s="28">
        <v>1</v>
      </c>
      <c r="C46" s="28">
        <v>3</v>
      </c>
      <c r="D46" s="28">
        <v>2</v>
      </c>
      <c r="E46" s="28">
        <v>4</v>
      </c>
      <c r="F46" s="29">
        <f t="shared" si="1"/>
        <v>1324</v>
      </c>
      <c r="G46" s="23" t="s">
        <v>51</v>
      </c>
      <c r="H46" s="28" t="s">
        <v>119</v>
      </c>
    </row>
    <row r="47" spans="2:8" x14ac:dyDescent="0.25">
      <c r="B47" s="28">
        <v>0</v>
      </c>
      <c r="C47" s="28">
        <v>0</v>
      </c>
      <c r="D47" s="28">
        <v>1</v>
      </c>
      <c r="E47" s="28">
        <v>1</v>
      </c>
      <c r="F47" s="29">
        <f t="shared" si="0"/>
        <v>11</v>
      </c>
      <c r="G47" s="24" t="s">
        <v>89</v>
      </c>
      <c r="H47" s="28" t="s">
        <v>121</v>
      </c>
    </row>
    <row r="48" spans="2:8" x14ac:dyDescent="0.25">
      <c r="B48" s="28">
        <v>0</v>
      </c>
      <c r="C48" s="28">
        <v>0</v>
      </c>
      <c r="D48" s="28">
        <v>1</v>
      </c>
      <c r="E48" s="28">
        <v>2</v>
      </c>
      <c r="F48" s="29">
        <f t="shared" ref="F48:F50" si="2">B48*1000+C48*100+D48*10+E48</f>
        <v>12</v>
      </c>
      <c r="G48" s="24" t="s">
        <v>90</v>
      </c>
      <c r="H48" s="28" t="s">
        <v>121</v>
      </c>
    </row>
    <row r="49" spans="2:8" x14ac:dyDescent="0.25">
      <c r="B49" s="28">
        <v>0</v>
      </c>
      <c r="C49" s="28">
        <v>0</v>
      </c>
      <c r="D49" s="28">
        <v>1</v>
      </c>
      <c r="E49" s="28">
        <v>3</v>
      </c>
      <c r="F49" s="29">
        <f t="shared" si="2"/>
        <v>13</v>
      </c>
      <c r="G49" s="24" t="s">
        <v>91</v>
      </c>
      <c r="H49" s="28" t="s">
        <v>121</v>
      </c>
    </row>
    <row r="50" spans="2:8" x14ac:dyDescent="0.25">
      <c r="B50" s="28">
        <v>0</v>
      </c>
      <c r="C50" s="28">
        <v>0</v>
      </c>
      <c r="D50" s="28">
        <v>1</v>
      </c>
      <c r="E50" s="28">
        <v>4</v>
      </c>
      <c r="F50" s="29">
        <f t="shared" si="2"/>
        <v>14</v>
      </c>
      <c r="G50" s="24" t="s">
        <v>92</v>
      </c>
      <c r="H50" s="28" t="s">
        <v>121</v>
      </c>
    </row>
    <row r="51" spans="2:8" x14ac:dyDescent="0.25">
      <c r="B51" s="28">
        <v>0</v>
      </c>
      <c r="C51" s="28">
        <v>0</v>
      </c>
      <c r="D51" s="28">
        <v>1</v>
      </c>
      <c r="E51" s="28">
        <v>5</v>
      </c>
      <c r="F51" s="29">
        <f t="shared" ref="F51" si="3">B51*1000+C51*100+D51*10+E51</f>
        <v>15</v>
      </c>
      <c r="G51" s="24" t="s">
        <v>93</v>
      </c>
      <c r="H51" s="28" t="s">
        <v>121</v>
      </c>
    </row>
    <row r="52" spans="2:8" x14ac:dyDescent="0.25">
      <c r="B52" s="28">
        <v>0</v>
      </c>
      <c r="C52" s="28">
        <v>0</v>
      </c>
      <c r="D52" s="28">
        <v>2</v>
      </c>
      <c r="E52" s="28">
        <v>1</v>
      </c>
      <c r="F52" s="29">
        <f t="shared" si="0"/>
        <v>21</v>
      </c>
      <c r="G52" s="24" t="s">
        <v>94</v>
      </c>
      <c r="H52" s="28" t="s">
        <v>120</v>
      </c>
    </row>
    <row r="53" spans="2:8" x14ac:dyDescent="0.25">
      <c r="B53" s="28">
        <v>0</v>
      </c>
      <c r="C53" s="28">
        <v>0</v>
      </c>
      <c r="D53" s="28">
        <v>2</v>
      </c>
      <c r="E53" s="28">
        <v>2</v>
      </c>
      <c r="F53" s="29">
        <f t="shared" ref="F53:F56" si="4">B53*1000+C53*100+D53*10+E53</f>
        <v>22</v>
      </c>
      <c r="G53" s="24" t="s">
        <v>95</v>
      </c>
      <c r="H53" s="28" t="s">
        <v>120</v>
      </c>
    </row>
    <row r="54" spans="2:8" x14ac:dyDescent="0.25">
      <c r="B54" s="28">
        <v>0</v>
      </c>
      <c r="C54" s="28">
        <v>0</v>
      </c>
      <c r="D54" s="28">
        <v>2</v>
      </c>
      <c r="E54" s="28">
        <v>3</v>
      </c>
      <c r="F54" s="29">
        <f t="shared" si="4"/>
        <v>23</v>
      </c>
      <c r="G54" s="24" t="s">
        <v>96</v>
      </c>
      <c r="H54" s="28" t="s">
        <v>120</v>
      </c>
    </row>
    <row r="55" spans="2:8" x14ac:dyDescent="0.25">
      <c r="B55" s="28">
        <v>0</v>
      </c>
      <c r="C55" s="28">
        <v>0</v>
      </c>
      <c r="D55" s="28">
        <v>2</v>
      </c>
      <c r="E55" s="28">
        <v>4</v>
      </c>
      <c r="F55" s="29">
        <f t="shared" si="4"/>
        <v>24</v>
      </c>
      <c r="G55" s="24" t="s">
        <v>97</v>
      </c>
      <c r="H55" s="28" t="s">
        <v>120</v>
      </c>
    </row>
    <row r="56" spans="2:8" x14ac:dyDescent="0.25">
      <c r="B56" s="28">
        <v>0</v>
      </c>
      <c r="C56" s="28">
        <v>0</v>
      </c>
      <c r="D56" s="28">
        <v>2</v>
      </c>
      <c r="E56" s="28">
        <v>5</v>
      </c>
      <c r="F56" s="29">
        <f t="shared" si="4"/>
        <v>25</v>
      </c>
      <c r="G56" s="24" t="s">
        <v>98</v>
      </c>
      <c r="H56" s="28" t="s">
        <v>120</v>
      </c>
    </row>
    <row r="57" spans="2:8" x14ac:dyDescent="0.25">
      <c r="B57" s="28">
        <v>0</v>
      </c>
      <c r="C57" s="28">
        <v>0</v>
      </c>
      <c r="D57" s="28">
        <v>3</v>
      </c>
      <c r="E57" s="28">
        <v>1</v>
      </c>
      <c r="F57" s="29">
        <f t="shared" ref="F57:F71" si="5">B57*1000+C57*100+D57*10+E57</f>
        <v>31</v>
      </c>
      <c r="G57" s="24" t="s">
        <v>99</v>
      </c>
      <c r="H57" s="28" t="s">
        <v>120</v>
      </c>
    </row>
    <row r="58" spans="2:8" x14ac:dyDescent="0.25">
      <c r="B58" s="28">
        <v>0</v>
      </c>
      <c r="C58" s="28">
        <v>0</v>
      </c>
      <c r="D58" s="28">
        <v>3</v>
      </c>
      <c r="E58" s="28">
        <v>2</v>
      </c>
      <c r="F58" s="29">
        <f t="shared" si="5"/>
        <v>32</v>
      </c>
      <c r="G58" s="24" t="s">
        <v>100</v>
      </c>
      <c r="H58" s="28" t="s">
        <v>120</v>
      </c>
    </row>
    <row r="59" spans="2:8" x14ac:dyDescent="0.25">
      <c r="B59" s="28">
        <v>0</v>
      </c>
      <c r="C59" s="28">
        <v>0</v>
      </c>
      <c r="D59" s="28">
        <v>3</v>
      </c>
      <c r="E59" s="28">
        <v>3</v>
      </c>
      <c r="F59" s="29">
        <f t="shared" si="5"/>
        <v>33</v>
      </c>
      <c r="G59" s="24" t="s">
        <v>101</v>
      </c>
      <c r="H59" s="28" t="s">
        <v>120</v>
      </c>
    </row>
    <row r="60" spans="2:8" x14ac:dyDescent="0.25">
      <c r="B60" s="28">
        <v>0</v>
      </c>
      <c r="C60" s="28">
        <v>0</v>
      </c>
      <c r="D60" s="28">
        <v>3</v>
      </c>
      <c r="E60" s="28">
        <v>4</v>
      </c>
      <c r="F60" s="29">
        <f t="shared" si="5"/>
        <v>34</v>
      </c>
      <c r="G60" s="24" t="s">
        <v>102</v>
      </c>
      <c r="H60" s="28" t="s">
        <v>120</v>
      </c>
    </row>
    <row r="61" spans="2:8" x14ac:dyDescent="0.25">
      <c r="B61" s="28">
        <v>0</v>
      </c>
      <c r="C61" s="28">
        <v>0</v>
      </c>
      <c r="D61" s="28">
        <v>3</v>
      </c>
      <c r="E61" s="28">
        <v>5</v>
      </c>
      <c r="F61" s="29">
        <f t="shared" si="5"/>
        <v>35</v>
      </c>
      <c r="G61" s="24" t="s">
        <v>103</v>
      </c>
      <c r="H61" s="28" t="s">
        <v>120</v>
      </c>
    </row>
    <row r="62" spans="2:8" x14ac:dyDescent="0.25">
      <c r="B62" s="28">
        <v>1</v>
      </c>
      <c r="C62" s="28">
        <v>2</v>
      </c>
      <c r="D62" s="28">
        <v>1</v>
      </c>
      <c r="E62" s="28">
        <v>1</v>
      </c>
      <c r="F62" s="29">
        <f t="shared" si="5"/>
        <v>1211</v>
      </c>
      <c r="G62" s="40" t="s">
        <v>122</v>
      </c>
      <c r="H62" s="40" t="s">
        <v>122</v>
      </c>
    </row>
    <row r="63" spans="2:8" x14ac:dyDescent="0.25">
      <c r="B63" s="28">
        <v>1</v>
      </c>
      <c r="C63" s="28">
        <v>2</v>
      </c>
      <c r="D63" s="28">
        <v>1</v>
      </c>
      <c r="E63" s="28">
        <v>2</v>
      </c>
      <c r="F63" s="29">
        <f t="shared" si="5"/>
        <v>1212</v>
      </c>
      <c r="G63" s="40" t="s">
        <v>122</v>
      </c>
      <c r="H63" s="40" t="s">
        <v>122</v>
      </c>
    </row>
    <row r="64" spans="2:8" x14ac:dyDescent="0.25">
      <c r="B64" s="28">
        <v>1</v>
      </c>
      <c r="C64" s="28">
        <v>2</v>
      </c>
      <c r="D64" s="28">
        <v>1</v>
      </c>
      <c r="E64" s="28">
        <v>3</v>
      </c>
      <c r="F64" s="29">
        <f t="shared" si="5"/>
        <v>1213</v>
      </c>
      <c r="G64" s="40" t="s">
        <v>122</v>
      </c>
      <c r="H64" s="40" t="s">
        <v>122</v>
      </c>
    </row>
    <row r="65" spans="2:8" x14ac:dyDescent="0.25">
      <c r="B65" s="28">
        <v>1</v>
      </c>
      <c r="C65" s="28">
        <v>2</v>
      </c>
      <c r="D65" s="28">
        <v>1</v>
      </c>
      <c r="E65" s="28">
        <v>4</v>
      </c>
      <c r="F65" s="29">
        <f t="shared" si="5"/>
        <v>1214</v>
      </c>
      <c r="G65" s="40" t="s">
        <v>122</v>
      </c>
      <c r="H65" s="40" t="s">
        <v>122</v>
      </c>
    </row>
    <row r="66" spans="2:8" x14ac:dyDescent="0.25">
      <c r="B66" s="28">
        <v>1</v>
      </c>
      <c r="C66" s="28">
        <v>2</v>
      </c>
      <c r="D66" s="28">
        <v>1</v>
      </c>
      <c r="E66" s="28">
        <v>5</v>
      </c>
      <c r="F66" s="29">
        <f>B66*1000+C66*100+D66*10+E66</f>
        <v>1215</v>
      </c>
      <c r="G66" s="40" t="s">
        <v>122</v>
      </c>
      <c r="H66" s="40" t="s">
        <v>122</v>
      </c>
    </row>
    <row r="67" spans="2:8" x14ac:dyDescent="0.25">
      <c r="B67" s="28">
        <v>1</v>
      </c>
      <c r="C67" s="28">
        <v>3</v>
      </c>
      <c r="D67" s="28">
        <v>1</v>
      </c>
      <c r="E67" s="28">
        <v>1</v>
      </c>
      <c r="F67" s="29">
        <f>B67*1000+C67*100+D67*10+E67</f>
        <v>1311</v>
      </c>
      <c r="G67" s="40" t="s">
        <v>122</v>
      </c>
      <c r="H67" s="40" t="s">
        <v>122</v>
      </c>
    </row>
    <row r="68" spans="2:8" x14ac:dyDescent="0.25">
      <c r="B68" s="28">
        <v>1</v>
      </c>
      <c r="C68" s="28">
        <v>3</v>
      </c>
      <c r="D68" s="28">
        <v>1</v>
      </c>
      <c r="E68" s="28">
        <v>2</v>
      </c>
      <c r="F68" s="29">
        <f t="shared" si="5"/>
        <v>1312</v>
      </c>
      <c r="G68" s="40" t="s">
        <v>122</v>
      </c>
      <c r="H68" s="40" t="s">
        <v>122</v>
      </c>
    </row>
    <row r="69" spans="2:8" x14ac:dyDescent="0.25">
      <c r="B69" s="28">
        <v>1</v>
      </c>
      <c r="C69" s="28">
        <v>3</v>
      </c>
      <c r="D69" s="28">
        <v>1</v>
      </c>
      <c r="E69" s="28">
        <v>3</v>
      </c>
      <c r="F69" s="29">
        <f t="shared" si="5"/>
        <v>1313</v>
      </c>
      <c r="G69" s="40" t="s">
        <v>122</v>
      </c>
      <c r="H69" s="40" t="s">
        <v>122</v>
      </c>
    </row>
    <row r="70" spans="2:8" x14ac:dyDescent="0.25">
      <c r="B70" s="28">
        <v>1</v>
      </c>
      <c r="C70" s="28">
        <v>3</v>
      </c>
      <c r="D70" s="28">
        <v>1</v>
      </c>
      <c r="E70" s="28">
        <v>4</v>
      </c>
      <c r="F70" s="29">
        <f t="shared" si="5"/>
        <v>1314</v>
      </c>
      <c r="G70" s="40" t="s">
        <v>122</v>
      </c>
      <c r="H70" s="40" t="s">
        <v>122</v>
      </c>
    </row>
    <row r="71" spans="2:8" x14ac:dyDescent="0.25">
      <c r="B71" s="28">
        <v>1</v>
      </c>
      <c r="C71" s="28">
        <v>3</v>
      </c>
      <c r="D71" s="28">
        <v>1</v>
      </c>
      <c r="E71" s="28">
        <v>5</v>
      </c>
      <c r="F71" s="29">
        <f t="shared" si="5"/>
        <v>1315</v>
      </c>
      <c r="G71" s="40" t="s">
        <v>122</v>
      </c>
      <c r="H71" s="40" t="s">
        <v>122</v>
      </c>
    </row>
    <row r="72" spans="2:8" x14ac:dyDescent="0.25">
      <c r="B72" s="28">
        <v>0</v>
      </c>
      <c r="C72" s="28">
        <v>1</v>
      </c>
      <c r="D72" s="28">
        <v>1</v>
      </c>
      <c r="E72" s="28">
        <v>1</v>
      </c>
      <c r="F72" s="29">
        <f t="shared" ref="F72:F120" si="6">B72*1000+C72*100+D72*10+E72</f>
        <v>111</v>
      </c>
      <c r="G72" s="39" t="s">
        <v>104</v>
      </c>
      <c r="H72" s="39" t="s">
        <v>104</v>
      </c>
    </row>
    <row r="73" spans="2:8" x14ac:dyDescent="0.25">
      <c r="B73" s="28">
        <v>0</v>
      </c>
      <c r="C73" s="28">
        <v>1</v>
      </c>
      <c r="D73" s="28">
        <v>1</v>
      </c>
      <c r="E73" s="28">
        <v>2</v>
      </c>
      <c r="F73" s="29">
        <f t="shared" si="6"/>
        <v>112</v>
      </c>
      <c r="G73" s="39" t="s">
        <v>104</v>
      </c>
      <c r="H73" s="39" t="s">
        <v>104</v>
      </c>
    </row>
    <row r="74" spans="2:8" x14ac:dyDescent="0.25">
      <c r="B74" s="28">
        <v>0</v>
      </c>
      <c r="C74" s="28">
        <v>1</v>
      </c>
      <c r="D74" s="28">
        <v>1</v>
      </c>
      <c r="E74" s="28">
        <v>3</v>
      </c>
      <c r="F74" s="29">
        <f t="shared" si="6"/>
        <v>113</v>
      </c>
      <c r="G74" s="39" t="s">
        <v>104</v>
      </c>
      <c r="H74" s="39" t="s">
        <v>104</v>
      </c>
    </row>
    <row r="75" spans="2:8" x14ac:dyDescent="0.25">
      <c r="B75" s="28">
        <v>0</v>
      </c>
      <c r="C75" s="28">
        <v>1</v>
      </c>
      <c r="D75" s="28">
        <v>1</v>
      </c>
      <c r="E75" s="28">
        <v>4</v>
      </c>
      <c r="F75" s="29">
        <f t="shared" si="6"/>
        <v>114</v>
      </c>
      <c r="G75" s="39" t="s">
        <v>104</v>
      </c>
      <c r="H75" s="39" t="s">
        <v>104</v>
      </c>
    </row>
    <row r="76" spans="2:8" x14ac:dyDescent="0.25">
      <c r="B76" s="28">
        <v>0</v>
      </c>
      <c r="C76" s="28">
        <v>1</v>
      </c>
      <c r="D76" s="28">
        <v>1</v>
      </c>
      <c r="E76" s="28">
        <v>5</v>
      </c>
      <c r="F76" s="29">
        <f t="shared" si="6"/>
        <v>115</v>
      </c>
      <c r="G76" s="39" t="s">
        <v>104</v>
      </c>
      <c r="H76" s="39" t="s">
        <v>104</v>
      </c>
    </row>
    <row r="77" spans="2:8" x14ac:dyDescent="0.25">
      <c r="B77" s="28">
        <v>0</v>
      </c>
      <c r="C77" s="28">
        <v>1</v>
      </c>
      <c r="D77" s="28">
        <v>1</v>
      </c>
      <c r="E77" s="28">
        <v>6</v>
      </c>
      <c r="F77" s="29">
        <f t="shared" si="6"/>
        <v>116</v>
      </c>
      <c r="G77" s="39" t="s">
        <v>104</v>
      </c>
      <c r="H77" s="39" t="s">
        <v>104</v>
      </c>
    </row>
    <row r="78" spans="2:8" x14ac:dyDescent="0.25">
      <c r="B78" s="28">
        <v>0</v>
      </c>
      <c r="C78" s="28">
        <v>1</v>
      </c>
      <c r="D78" s="28">
        <v>2</v>
      </c>
      <c r="E78" s="28">
        <v>1</v>
      </c>
      <c r="F78" s="29">
        <f t="shared" si="6"/>
        <v>121</v>
      </c>
      <c r="G78" s="39" t="s">
        <v>104</v>
      </c>
      <c r="H78" s="39" t="s">
        <v>104</v>
      </c>
    </row>
    <row r="79" spans="2:8" x14ac:dyDescent="0.25">
      <c r="B79" s="28">
        <v>0</v>
      </c>
      <c r="C79" s="28">
        <v>1</v>
      </c>
      <c r="D79" s="28">
        <v>2</v>
      </c>
      <c r="E79" s="28">
        <v>2</v>
      </c>
      <c r="F79" s="29">
        <f t="shared" si="6"/>
        <v>122</v>
      </c>
      <c r="G79" s="39" t="s">
        <v>104</v>
      </c>
      <c r="H79" s="39" t="s">
        <v>104</v>
      </c>
    </row>
    <row r="80" spans="2:8" x14ac:dyDescent="0.25">
      <c r="B80" s="28">
        <v>0</v>
      </c>
      <c r="C80" s="28">
        <v>1</v>
      </c>
      <c r="D80" s="28">
        <v>2</v>
      </c>
      <c r="E80" s="28">
        <v>3</v>
      </c>
      <c r="F80" s="29">
        <f t="shared" si="6"/>
        <v>123</v>
      </c>
      <c r="G80" s="39" t="s">
        <v>104</v>
      </c>
      <c r="H80" s="39" t="s">
        <v>104</v>
      </c>
    </row>
    <row r="81" spans="2:8" x14ac:dyDescent="0.25">
      <c r="B81" s="28">
        <v>0</v>
      </c>
      <c r="C81" s="28">
        <v>1</v>
      </c>
      <c r="D81" s="28">
        <v>2</v>
      </c>
      <c r="E81" s="28">
        <v>4</v>
      </c>
      <c r="F81" s="29">
        <f t="shared" si="6"/>
        <v>124</v>
      </c>
      <c r="G81" s="39" t="s">
        <v>104</v>
      </c>
      <c r="H81" s="39" t="s">
        <v>104</v>
      </c>
    </row>
    <row r="82" spans="2:8" x14ac:dyDescent="0.25">
      <c r="B82" s="28">
        <v>0</v>
      </c>
      <c r="C82" s="28">
        <v>1</v>
      </c>
      <c r="D82" s="28">
        <v>2</v>
      </c>
      <c r="E82" s="28">
        <v>5</v>
      </c>
      <c r="F82" s="29">
        <f t="shared" si="6"/>
        <v>125</v>
      </c>
      <c r="G82" s="39" t="s">
        <v>104</v>
      </c>
      <c r="H82" s="39" t="s">
        <v>104</v>
      </c>
    </row>
    <row r="83" spans="2:8" x14ac:dyDescent="0.25">
      <c r="B83" s="28">
        <v>0</v>
      </c>
      <c r="C83" s="28">
        <v>1</v>
      </c>
      <c r="D83" s="28">
        <v>2</v>
      </c>
      <c r="E83" s="28">
        <v>6</v>
      </c>
      <c r="F83" s="29">
        <f t="shared" si="6"/>
        <v>126</v>
      </c>
      <c r="G83" s="39" t="s">
        <v>104</v>
      </c>
      <c r="H83" s="39" t="s">
        <v>104</v>
      </c>
    </row>
    <row r="84" spans="2:8" x14ac:dyDescent="0.25">
      <c r="B84" s="28">
        <v>0</v>
      </c>
      <c r="C84" s="28">
        <v>1</v>
      </c>
      <c r="D84" s="28">
        <v>3</v>
      </c>
      <c r="E84" s="28">
        <v>1</v>
      </c>
      <c r="F84" s="29">
        <f t="shared" si="6"/>
        <v>131</v>
      </c>
      <c r="G84" s="39" t="s">
        <v>104</v>
      </c>
      <c r="H84" s="39" t="s">
        <v>104</v>
      </c>
    </row>
    <row r="85" spans="2:8" x14ac:dyDescent="0.25">
      <c r="B85" s="28">
        <v>0</v>
      </c>
      <c r="C85" s="28">
        <v>1</v>
      </c>
      <c r="D85" s="28">
        <v>3</v>
      </c>
      <c r="E85" s="28">
        <v>2</v>
      </c>
      <c r="F85" s="29">
        <f t="shared" si="6"/>
        <v>132</v>
      </c>
      <c r="G85" s="39" t="s">
        <v>104</v>
      </c>
      <c r="H85" s="39" t="s">
        <v>104</v>
      </c>
    </row>
    <row r="86" spans="2:8" x14ac:dyDescent="0.25">
      <c r="B86" s="28">
        <v>0</v>
      </c>
      <c r="C86" s="28">
        <v>1</v>
      </c>
      <c r="D86" s="28">
        <v>3</v>
      </c>
      <c r="E86" s="28">
        <v>3</v>
      </c>
      <c r="F86" s="29">
        <f t="shared" si="6"/>
        <v>133</v>
      </c>
      <c r="G86" s="39" t="s">
        <v>104</v>
      </c>
      <c r="H86" s="39" t="s">
        <v>104</v>
      </c>
    </row>
    <row r="87" spans="2:8" x14ac:dyDescent="0.25">
      <c r="B87" s="28">
        <v>0</v>
      </c>
      <c r="C87" s="28">
        <v>1</v>
      </c>
      <c r="D87" s="28">
        <v>3</v>
      </c>
      <c r="E87" s="28">
        <v>4</v>
      </c>
      <c r="F87" s="29">
        <f t="shared" si="6"/>
        <v>134</v>
      </c>
      <c r="G87" s="39" t="s">
        <v>104</v>
      </c>
      <c r="H87" s="39" t="s">
        <v>104</v>
      </c>
    </row>
    <row r="88" spans="2:8" x14ac:dyDescent="0.25">
      <c r="B88" s="28">
        <v>0</v>
      </c>
      <c r="C88" s="28">
        <v>1</v>
      </c>
      <c r="D88" s="28">
        <v>3</v>
      </c>
      <c r="E88" s="28">
        <v>5</v>
      </c>
      <c r="F88" s="29">
        <f t="shared" si="6"/>
        <v>135</v>
      </c>
      <c r="G88" s="39" t="s">
        <v>104</v>
      </c>
      <c r="H88" s="39" t="s">
        <v>104</v>
      </c>
    </row>
    <row r="89" spans="2:8" x14ac:dyDescent="0.25">
      <c r="B89" s="28">
        <v>0</v>
      </c>
      <c r="C89" s="28">
        <v>1</v>
      </c>
      <c r="D89" s="28">
        <v>3</v>
      </c>
      <c r="E89" s="28">
        <v>6</v>
      </c>
      <c r="F89" s="29">
        <f t="shared" si="6"/>
        <v>136</v>
      </c>
      <c r="G89" s="39" t="s">
        <v>104</v>
      </c>
      <c r="H89" s="39" t="s">
        <v>104</v>
      </c>
    </row>
    <row r="90" spans="2:8" x14ac:dyDescent="0.25">
      <c r="B90" s="28">
        <v>0</v>
      </c>
      <c r="C90" s="28">
        <v>2</v>
      </c>
      <c r="D90" s="28">
        <v>1</v>
      </c>
      <c r="E90" s="28">
        <v>1</v>
      </c>
      <c r="F90" s="29">
        <f t="shared" si="6"/>
        <v>211</v>
      </c>
      <c r="G90" s="39" t="s">
        <v>104</v>
      </c>
      <c r="H90" s="39" t="s">
        <v>104</v>
      </c>
    </row>
    <row r="91" spans="2:8" x14ac:dyDescent="0.25">
      <c r="B91" s="28">
        <v>0</v>
      </c>
      <c r="C91" s="28">
        <v>2</v>
      </c>
      <c r="D91" s="28">
        <v>1</v>
      </c>
      <c r="E91" s="28">
        <v>2</v>
      </c>
      <c r="F91" s="29">
        <f t="shared" si="6"/>
        <v>212</v>
      </c>
      <c r="G91" s="39" t="s">
        <v>104</v>
      </c>
      <c r="H91" s="39" t="s">
        <v>104</v>
      </c>
    </row>
    <row r="92" spans="2:8" x14ac:dyDescent="0.25">
      <c r="B92" s="28">
        <v>0</v>
      </c>
      <c r="C92" s="28">
        <v>2</v>
      </c>
      <c r="D92" s="28">
        <v>1</v>
      </c>
      <c r="E92" s="28">
        <v>3</v>
      </c>
      <c r="F92" s="29">
        <f t="shared" si="6"/>
        <v>213</v>
      </c>
      <c r="G92" s="39" t="s">
        <v>104</v>
      </c>
      <c r="H92" s="39" t="s">
        <v>104</v>
      </c>
    </row>
    <row r="93" spans="2:8" x14ac:dyDescent="0.25">
      <c r="B93" s="28">
        <v>0</v>
      </c>
      <c r="C93" s="28">
        <v>2</v>
      </c>
      <c r="D93" s="28">
        <v>1</v>
      </c>
      <c r="E93" s="28">
        <v>4</v>
      </c>
      <c r="F93" s="29">
        <f t="shared" si="6"/>
        <v>214</v>
      </c>
      <c r="G93" s="39" t="s">
        <v>104</v>
      </c>
      <c r="H93" s="39" t="s">
        <v>104</v>
      </c>
    </row>
    <row r="94" spans="2:8" x14ac:dyDescent="0.25">
      <c r="B94" s="28">
        <v>0</v>
      </c>
      <c r="C94" s="28">
        <v>2</v>
      </c>
      <c r="D94" s="28">
        <v>1</v>
      </c>
      <c r="E94" s="28">
        <v>5</v>
      </c>
      <c r="F94" s="29">
        <f t="shared" si="6"/>
        <v>215</v>
      </c>
      <c r="G94" s="39" t="s">
        <v>104</v>
      </c>
      <c r="H94" s="39" t="s">
        <v>104</v>
      </c>
    </row>
    <row r="95" spans="2:8" x14ac:dyDescent="0.25">
      <c r="B95" s="28">
        <v>0</v>
      </c>
      <c r="C95" s="28">
        <v>2</v>
      </c>
      <c r="D95" s="28">
        <v>1</v>
      </c>
      <c r="E95" s="28">
        <v>6</v>
      </c>
      <c r="F95" s="29">
        <f t="shared" si="6"/>
        <v>216</v>
      </c>
      <c r="G95" s="39" t="s">
        <v>104</v>
      </c>
      <c r="H95" s="39" t="s">
        <v>104</v>
      </c>
    </row>
    <row r="96" spans="2:8" x14ac:dyDescent="0.25">
      <c r="B96" s="28">
        <v>0</v>
      </c>
      <c r="C96" s="28">
        <v>2</v>
      </c>
      <c r="D96" s="28">
        <v>2</v>
      </c>
      <c r="E96" s="28">
        <v>1</v>
      </c>
      <c r="F96" s="29">
        <f t="shared" si="6"/>
        <v>221</v>
      </c>
      <c r="G96" s="39" t="s">
        <v>104</v>
      </c>
      <c r="H96" s="39" t="s">
        <v>104</v>
      </c>
    </row>
    <row r="97" spans="2:8" x14ac:dyDescent="0.25">
      <c r="B97" s="28">
        <v>0</v>
      </c>
      <c r="C97" s="28">
        <v>2</v>
      </c>
      <c r="D97" s="28">
        <v>2</v>
      </c>
      <c r="E97" s="28">
        <v>2</v>
      </c>
      <c r="F97" s="29">
        <f t="shared" si="6"/>
        <v>222</v>
      </c>
      <c r="G97" s="39" t="s">
        <v>104</v>
      </c>
      <c r="H97" s="39" t="s">
        <v>104</v>
      </c>
    </row>
    <row r="98" spans="2:8" x14ac:dyDescent="0.25">
      <c r="B98" s="28">
        <v>0</v>
      </c>
      <c r="C98" s="28">
        <v>2</v>
      </c>
      <c r="D98" s="28">
        <v>2</v>
      </c>
      <c r="E98" s="28">
        <v>3</v>
      </c>
      <c r="F98" s="29">
        <f t="shared" si="6"/>
        <v>223</v>
      </c>
      <c r="G98" s="39" t="s">
        <v>104</v>
      </c>
      <c r="H98" s="39" t="s">
        <v>104</v>
      </c>
    </row>
    <row r="99" spans="2:8" x14ac:dyDescent="0.25">
      <c r="B99" s="28">
        <v>0</v>
      </c>
      <c r="C99" s="28">
        <v>2</v>
      </c>
      <c r="D99" s="28">
        <v>2</v>
      </c>
      <c r="E99" s="28">
        <v>4</v>
      </c>
      <c r="F99" s="29">
        <f t="shared" si="6"/>
        <v>224</v>
      </c>
      <c r="G99" s="39" t="s">
        <v>104</v>
      </c>
      <c r="H99" s="39" t="s">
        <v>104</v>
      </c>
    </row>
    <row r="100" spans="2:8" x14ac:dyDescent="0.25">
      <c r="B100" s="28">
        <v>0</v>
      </c>
      <c r="C100" s="28">
        <v>2</v>
      </c>
      <c r="D100" s="28">
        <v>2</v>
      </c>
      <c r="E100" s="28">
        <v>5</v>
      </c>
      <c r="F100" s="29">
        <f t="shared" si="6"/>
        <v>225</v>
      </c>
      <c r="G100" s="39" t="s">
        <v>104</v>
      </c>
      <c r="H100" s="39" t="s">
        <v>104</v>
      </c>
    </row>
    <row r="101" spans="2:8" x14ac:dyDescent="0.25">
      <c r="B101" s="28">
        <v>0</v>
      </c>
      <c r="C101" s="28">
        <v>2</v>
      </c>
      <c r="D101" s="28">
        <v>2</v>
      </c>
      <c r="E101" s="28">
        <v>6</v>
      </c>
      <c r="F101" s="29">
        <f t="shared" si="6"/>
        <v>226</v>
      </c>
      <c r="G101" s="39" t="s">
        <v>104</v>
      </c>
      <c r="H101" s="39" t="s">
        <v>104</v>
      </c>
    </row>
    <row r="102" spans="2:8" x14ac:dyDescent="0.25">
      <c r="B102" s="28">
        <v>0</v>
      </c>
      <c r="C102" s="28">
        <v>2</v>
      </c>
      <c r="D102" s="28">
        <v>3</v>
      </c>
      <c r="E102" s="28">
        <v>1</v>
      </c>
      <c r="F102" s="29">
        <f t="shared" si="6"/>
        <v>231</v>
      </c>
      <c r="G102" s="39" t="s">
        <v>104</v>
      </c>
      <c r="H102" s="39" t="s">
        <v>104</v>
      </c>
    </row>
    <row r="103" spans="2:8" x14ac:dyDescent="0.25">
      <c r="B103" s="28">
        <v>0</v>
      </c>
      <c r="C103" s="28">
        <v>2</v>
      </c>
      <c r="D103" s="28">
        <v>3</v>
      </c>
      <c r="E103" s="28">
        <v>2</v>
      </c>
      <c r="F103" s="29">
        <f t="shared" si="6"/>
        <v>232</v>
      </c>
      <c r="G103" s="39" t="s">
        <v>104</v>
      </c>
      <c r="H103" s="39" t="s">
        <v>104</v>
      </c>
    </row>
    <row r="104" spans="2:8" x14ac:dyDescent="0.25">
      <c r="B104" s="28">
        <v>0</v>
      </c>
      <c r="C104" s="28">
        <v>2</v>
      </c>
      <c r="D104" s="28">
        <v>3</v>
      </c>
      <c r="E104" s="28">
        <v>3</v>
      </c>
      <c r="F104" s="29">
        <f t="shared" si="6"/>
        <v>233</v>
      </c>
      <c r="G104" s="39" t="s">
        <v>104</v>
      </c>
      <c r="H104" s="39" t="s">
        <v>104</v>
      </c>
    </row>
    <row r="105" spans="2:8" x14ac:dyDescent="0.25">
      <c r="B105" s="28">
        <v>0</v>
      </c>
      <c r="C105" s="28">
        <v>2</v>
      </c>
      <c r="D105" s="28">
        <v>3</v>
      </c>
      <c r="E105" s="28">
        <v>4</v>
      </c>
      <c r="F105" s="29">
        <f t="shared" si="6"/>
        <v>234</v>
      </c>
      <c r="G105" s="39" t="s">
        <v>104</v>
      </c>
      <c r="H105" s="39" t="s">
        <v>104</v>
      </c>
    </row>
    <row r="106" spans="2:8" x14ac:dyDescent="0.25">
      <c r="B106" s="28">
        <v>0</v>
      </c>
      <c r="C106" s="28">
        <v>2</v>
      </c>
      <c r="D106" s="28">
        <v>3</v>
      </c>
      <c r="E106" s="28">
        <v>5</v>
      </c>
      <c r="F106" s="29">
        <f t="shared" si="6"/>
        <v>235</v>
      </c>
      <c r="G106" s="39" t="s">
        <v>104</v>
      </c>
      <c r="H106" s="39" t="s">
        <v>104</v>
      </c>
    </row>
    <row r="107" spans="2:8" x14ac:dyDescent="0.25">
      <c r="B107" s="28">
        <v>0</v>
      </c>
      <c r="C107" s="28">
        <v>2</v>
      </c>
      <c r="D107" s="28">
        <v>3</v>
      </c>
      <c r="E107" s="28">
        <v>6</v>
      </c>
      <c r="F107" s="29">
        <f t="shared" si="6"/>
        <v>236</v>
      </c>
      <c r="G107" s="39" t="s">
        <v>104</v>
      </c>
      <c r="H107" s="39" t="s">
        <v>104</v>
      </c>
    </row>
    <row r="108" spans="2:8" x14ac:dyDescent="0.25">
      <c r="B108" s="28">
        <v>0</v>
      </c>
      <c r="C108" s="28">
        <v>3</v>
      </c>
      <c r="D108" s="28">
        <v>1</v>
      </c>
      <c r="E108" s="28">
        <v>1</v>
      </c>
      <c r="F108" s="29">
        <f t="shared" si="6"/>
        <v>311</v>
      </c>
      <c r="G108" s="39" t="s">
        <v>104</v>
      </c>
      <c r="H108" s="39" t="s">
        <v>104</v>
      </c>
    </row>
    <row r="109" spans="2:8" x14ac:dyDescent="0.25">
      <c r="B109" s="28">
        <v>0</v>
      </c>
      <c r="C109" s="28">
        <v>3</v>
      </c>
      <c r="D109" s="28">
        <v>1</v>
      </c>
      <c r="E109" s="28">
        <v>2</v>
      </c>
      <c r="F109" s="29">
        <f t="shared" si="6"/>
        <v>312</v>
      </c>
      <c r="G109" s="39" t="s">
        <v>104</v>
      </c>
      <c r="H109" s="39" t="s">
        <v>104</v>
      </c>
    </row>
    <row r="110" spans="2:8" x14ac:dyDescent="0.25">
      <c r="B110" s="28">
        <v>0</v>
      </c>
      <c r="C110" s="28">
        <v>3</v>
      </c>
      <c r="D110" s="28">
        <v>1</v>
      </c>
      <c r="E110" s="28">
        <v>3</v>
      </c>
      <c r="F110" s="29">
        <f t="shared" si="6"/>
        <v>313</v>
      </c>
      <c r="G110" s="39" t="s">
        <v>104</v>
      </c>
      <c r="H110" s="39" t="s">
        <v>104</v>
      </c>
    </row>
    <row r="111" spans="2:8" x14ac:dyDescent="0.25">
      <c r="B111" s="28">
        <v>0</v>
      </c>
      <c r="C111" s="28">
        <v>3</v>
      </c>
      <c r="D111" s="28">
        <v>1</v>
      </c>
      <c r="E111" s="28">
        <v>4</v>
      </c>
      <c r="F111" s="29">
        <f t="shared" si="6"/>
        <v>314</v>
      </c>
      <c r="G111" s="39" t="s">
        <v>104</v>
      </c>
      <c r="H111" s="39" t="s">
        <v>104</v>
      </c>
    </row>
    <row r="112" spans="2:8" x14ac:dyDescent="0.25">
      <c r="B112" s="28">
        <v>0</v>
      </c>
      <c r="C112" s="28">
        <v>3</v>
      </c>
      <c r="D112" s="28">
        <v>1</v>
      </c>
      <c r="E112" s="28">
        <v>5</v>
      </c>
      <c r="F112" s="29">
        <f t="shared" si="6"/>
        <v>315</v>
      </c>
      <c r="G112" s="39" t="s">
        <v>104</v>
      </c>
      <c r="H112" s="39" t="s">
        <v>104</v>
      </c>
    </row>
    <row r="113" spans="2:8" x14ac:dyDescent="0.25">
      <c r="B113" s="28">
        <v>0</v>
      </c>
      <c r="C113" s="28">
        <v>3</v>
      </c>
      <c r="D113" s="28">
        <v>1</v>
      </c>
      <c r="E113" s="28">
        <v>6</v>
      </c>
      <c r="F113" s="29">
        <f t="shared" si="6"/>
        <v>316</v>
      </c>
      <c r="G113" s="39" t="s">
        <v>104</v>
      </c>
      <c r="H113" s="39" t="s">
        <v>104</v>
      </c>
    </row>
    <row r="114" spans="2:8" x14ac:dyDescent="0.25">
      <c r="B114" s="28">
        <v>0</v>
      </c>
      <c r="C114" s="28">
        <v>3</v>
      </c>
      <c r="D114" s="28">
        <v>2</v>
      </c>
      <c r="E114" s="28">
        <v>1</v>
      </c>
      <c r="F114" s="29">
        <f t="shared" si="6"/>
        <v>321</v>
      </c>
      <c r="G114" s="39" t="s">
        <v>104</v>
      </c>
      <c r="H114" s="39" t="s">
        <v>104</v>
      </c>
    </row>
    <row r="115" spans="2:8" x14ac:dyDescent="0.25">
      <c r="B115" s="28">
        <v>0</v>
      </c>
      <c r="C115" s="28">
        <v>3</v>
      </c>
      <c r="D115" s="28">
        <v>2</v>
      </c>
      <c r="E115" s="28">
        <v>2</v>
      </c>
      <c r="F115" s="29">
        <f t="shared" si="6"/>
        <v>322</v>
      </c>
      <c r="G115" s="39" t="s">
        <v>104</v>
      </c>
      <c r="H115" s="39" t="s">
        <v>104</v>
      </c>
    </row>
    <row r="116" spans="2:8" x14ac:dyDescent="0.25">
      <c r="B116" s="28">
        <v>0</v>
      </c>
      <c r="C116" s="28">
        <v>3</v>
      </c>
      <c r="D116" s="28">
        <v>2</v>
      </c>
      <c r="E116" s="28">
        <v>3</v>
      </c>
      <c r="F116" s="29">
        <f t="shared" si="6"/>
        <v>323</v>
      </c>
      <c r="G116" s="39" t="s">
        <v>104</v>
      </c>
      <c r="H116" s="39" t="s">
        <v>104</v>
      </c>
    </row>
    <row r="117" spans="2:8" x14ac:dyDescent="0.25">
      <c r="B117" s="28">
        <v>0</v>
      </c>
      <c r="C117" s="28">
        <v>3</v>
      </c>
      <c r="D117" s="28">
        <v>2</v>
      </c>
      <c r="E117" s="28">
        <v>4</v>
      </c>
      <c r="F117" s="29">
        <f t="shared" si="6"/>
        <v>324</v>
      </c>
      <c r="G117" s="39" t="s">
        <v>104</v>
      </c>
      <c r="H117" s="39" t="s">
        <v>104</v>
      </c>
    </row>
    <row r="118" spans="2:8" x14ac:dyDescent="0.25">
      <c r="B118" s="28">
        <v>0</v>
      </c>
      <c r="C118" s="28">
        <v>3</v>
      </c>
      <c r="D118" s="28">
        <v>2</v>
      </c>
      <c r="E118" s="28">
        <v>5</v>
      </c>
      <c r="F118" s="29">
        <f t="shared" si="6"/>
        <v>325</v>
      </c>
      <c r="G118" s="39" t="s">
        <v>104</v>
      </c>
      <c r="H118" s="39" t="s">
        <v>104</v>
      </c>
    </row>
    <row r="119" spans="2:8" x14ac:dyDescent="0.25">
      <c r="B119" s="28">
        <v>0</v>
      </c>
      <c r="C119" s="28">
        <v>3</v>
      </c>
      <c r="D119" s="28">
        <v>2</v>
      </c>
      <c r="E119" s="28">
        <v>6</v>
      </c>
      <c r="F119" s="29">
        <f t="shared" si="6"/>
        <v>326</v>
      </c>
      <c r="G119" s="39" t="s">
        <v>104</v>
      </c>
      <c r="H119" s="39" t="s">
        <v>104</v>
      </c>
    </row>
    <row r="120" spans="2:8" x14ac:dyDescent="0.25">
      <c r="B120" s="28">
        <v>0</v>
      </c>
      <c r="C120" s="28">
        <v>3</v>
      </c>
      <c r="D120" s="28">
        <v>3</v>
      </c>
      <c r="E120" s="28">
        <v>1</v>
      </c>
      <c r="F120" s="29">
        <f t="shared" si="6"/>
        <v>331</v>
      </c>
      <c r="G120" s="39" t="s">
        <v>104</v>
      </c>
      <c r="H120" s="39" t="s">
        <v>104</v>
      </c>
    </row>
    <row r="121" spans="2:8" x14ac:dyDescent="0.25">
      <c r="B121" s="28">
        <v>0</v>
      </c>
      <c r="C121" s="28">
        <v>3</v>
      </c>
      <c r="D121" s="28">
        <v>3</v>
      </c>
      <c r="E121" s="28">
        <v>2</v>
      </c>
      <c r="F121" s="29">
        <f t="shared" ref="F121:F125" si="7">B121*1000+C121*100+D121*10+E121</f>
        <v>332</v>
      </c>
      <c r="G121" s="39" t="s">
        <v>104</v>
      </c>
      <c r="H121" s="39" t="s">
        <v>104</v>
      </c>
    </row>
    <row r="122" spans="2:8" x14ac:dyDescent="0.25">
      <c r="B122" s="28">
        <v>0</v>
      </c>
      <c r="C122" s="28">
        <v>3</v>
      </c>
      <c r="D122" s="28">
        <v>3</v>
      </c>
      <c r="E122" s="28">
        <v>3</v>
      </c>
      <c r="F122" s="29">
        <f t="shared" si="7"/>
        <v>333</v>
      </c>
      <c r="G122" s="39" t="s">
        <v>104</v>
      </c>
      <c r="H122" s="39" t="s">
        <v>104</v>
      </c>
    </row>
    <row r="123" spans="2:8" x14ac:dyDescent="0.25">
      <c r="B123" s="28">
        <v>0</v>
      </c>
      <c r="C123" s="28">
        <v>3</v>
      </c>
      <c r="D123" s="28">
        <v>3</v>
      </c>
      <c r="E123" s="28">
        <v>4</v>
      </c>
      <c r="F123" s="29">
        <f t="shared" si="7"/>
        <v>334</v>
      </c>
      <c r="G123" s="39" t="s">
        <v>104</v>
      </c>
      <c r="H123" s="39" t="s">
        <v>104</v>
      </c>
    </row>
    <row r="124" spans="2:8" x14ac:dyDescent="0.25">
      <c r="B124" s="28">
        <v>0</v>
      </c>
      <c r="C124" s="28">
        <v>3</v>
      </c>
      <c r="D124" s="28">
        <v>3</v>
      </c>
      <c r="E124" s="28">
        <v>5</v>
      </c>
      <c r="F124" s="29">
        <f t="shared" si="7"/>
        <v>335</v>
      </c>
      <c r="G124" s="39" t="s">
        <v>104</v>
      </c>
      <c r="H124" s="39" t="s">
        <v>104</v>
      </c>
    </row>
    <row r="125" spans="2:8" x14ac:dyDescent="0.25">
      <c r="B125" s="28">
        <v>0</v>
      </c>
      <c r="C125" s="28">
        <v>3</v>
      </c>
      <c r="D125" s="28">
        <v>3</v>
      </c>
      <c r="E125" s="28">
        <v>6</v>
      </c>
      <c r="F125" s="29">
        <f t="shared" si="7"/>
        <v>336</v>
      </c>
      <c r="G125" s="39" t="s">
        <v>104</v>
      </c>
      <c r="H125" s="39" t="s">
        <v>104</v>
      </c>
    </row>
    <row r="126" spans="2:8" x14ac:dyDescent="0.25">
      <c r="B126" s="28">
        <v>1</v>
      </c>
      <c r="C126" s="28">
        <v>0</v>
      </c>
      <c r="D126" s="28">
        <v>1</v>
      </c>
      <c r="E126" s="28">
        <v>1</v>
      </c>
      <c r="F126" s="29">
        <f>B126*1000+C126*100+D126*10+E126</f>
        <v>1011</v>
      </c>
      <c r="G126" s="39" t="s">
        <v>104</v>
      </c>
      <c r="H126" s="39" t="s">
        <v>104</v>
      </c>
    </row>
    <row r="127" spans="2:8" x14ac:dyDescent="0.25">
      <c r="B127" s="28">
        <v>1</v>
      </c>
      <c r="C127" s="28">
        <v>0</v>
      </c>
      <c r="D127" s="28">
        <v>1</v>
      </c>
      <c r="E127" s="28">
        <v>2</v>
      </c>
      <c r="F127" s="29">
        <f>B127*1000+C127*100+D127*10+E127</f>
        <v>1012</v>
      </c>
      <c r="G127" s="39" t="s">
        <v>104</v>
      </c>
      <c r="H127" s="39" t="s">
        <v>104</v>
      </c>
    </row>
    <row r="128" spans="2:8" x14ac:dyDescent="0.25">
      <c r="B128" s="28">
        <v>1</v>
      </c>
      <c r="C128" s="28">
        <v>0</v>
      </c>
      <c r="D128" s="28">
        <v>1</v>
      </c>
      <c r="E128" s="28">
        <v>3</v>
      </c>
      <c r="F128" s="29">
        <f>B128*1000+C128*100+D128*10+E128</f>
        <v>1013</v>
      </c>
      <c r="G128" s="39" t="s">
        <v>104</v>
      </c>
      <c r="H128" s="39" t="s">
        <v>104</v>
      </c>
    </row>
    <row r="129" spans="2:8" x14ac:dyDescent="0.25">
      <c r="B129" s="28">
        <v>1</v>
      </c>
      <c r="C129" s="28">
        <v>0</v>
      </c>
      <c r="D129" s="28">
        <v>1</v>
      </c>
      <c r="E129" s="28">
        <v>4</v>
      </c>
      <c r="F129" s="29">
        <f t="shared" ref="F129:F132" si="8">B129*1000+C129*100+D129*10+E129</f>
        <v>1014</v>
      </c>
      <c r="G129" s="39" t="s">
        <v>104</v>
      </c>
      <c r="H129" s="39" t="s">
        <v>104</v>
      </c>
    </row>
    <row r="130" spans="2:8" x14ac:dyDescent="0.25">
      <c r="B130" s="28">
        <v>1</v>
      </c>
      <c r="C130" s="28">
        <v>0</v>
      </c>
      <c r="D130" s="28">
        <v>1</v>
      </c>
      <c r="E130" s="28">
        <v>5</v>
      </c>
      <c r="F130" s="29">
        <f t="shared" si="8"/>
        <v>1015</v>
      </c>
      <c r="G130" s="39" t="s">
        <v>104</v>
      </c>
      <c r="H130" s="39" t="s">
        <v>104</v>
      </c>
    </row>
    <row r="131" spans="2:8" x14ac:dyDescent="0.25">
      <c r="B131" s="28">
        <v>1</v>
      </c>
      <c r="C131" s="28">
        <v>0</v>
      </c>
      <c r="D131" s="28">
        <v>1</v>
      </c>
      <c r="E131" s="28">
        <v>6</v>
      </c>
      <c r="F131" s="29">
        <f t="shared" si="8"/>
        <v>1016</v>
      </c>
      <c r="G131" s="39" t="s">
        <v>104</v>
      </c>
      <c r="H131" s="39" t="s">
        <v>104</v>
      </c>
    </row>
    <row r="132" spans="2:8" x14ac:dyDescent="0.25">
      <c r="B132" s="28">
        <v>1</v>
      </c>
      <c r="C132" s="28">
        <v>0</v>
      </c>
      <c r="D132" s="28">
        <v>2</v>
      </c>
      <c r="E132" s="28">
        <v>1</v>
      </c>
      <c r="F132" s="29">
        <f t="shared" si="8"/>
        <v>1021</v>
      </c>
      <c r="G132" s="39" t="s">
        <v>104</v>
      </c>
      <c r="H132" s="39" t="s">
        <v>104</v>
      </c>
    </row>
    <row r="133" spans="2:8" x14ac:dyDescent="0.25">
      <c r="B133" s="28">
        <v>1</v>
      </c>
      <c r="C133" s="28">
        <v>0</v>
      </c>
      <c r="D133" s="28">
        <v>2</v>
      </c>
      <c r="E133" s="28">
        <v>2</v>
      </c>
      <c r="F133" s="29">
        <f t="shared" ref="F133:F152" si="9">B133*1000+C133*100+D133*10+E133</f>
        <v>1022</v>
      </c>
      <c r="G133" s="39" t="s">
        <v>104</v>
      </c>
      <c r="H133" s="39" t="s">
        <v>104</v>
      </c>
    </row>
    <row r="134" spans="2:8" x14ac:dyDescent="0.25">
      <c r="B134" s="28">
        <v>1</v>
      </c>
      <c r="C134" s="28">
        <v>0</v>
      </c>
      <c r="D134" s="28">
        <v>2</v>
      </c>
      <c r="E134" s="28">
        <v>3</v>
      </c>
      <c r="F134" s="29">
        <f t="shared" si="9"/>
        <v>1023</v>
      </c>
      <c r="G134" s="39" t="s">
        <v>104</v>
      </c>
      <c r="H134" s="39" t="s">
        <v>104</v>
      </c>
    </row>
    <row r="135" spans="2:8" x14ac:dyDescent="0.25">
      <c r="B135" s="28">
        <v>1</v>
      </c>
      <c r="C135" s="28">
        <v>0</v>
      </c>
      <c r="D135" s="28">
        <v>2</v>
      </c>
      <c r="E135" s="28">
        <v>4</v>
      </c>
      <c r="F135" s="29">
        <f t="shared" si="9"/>
        <v>1024</v>
      </c>
      <c r="G135" s="39" t="s">
        <v>104</v>
      </c>
      <c r="H135" s="39" t="s">
        <v>104</v>
      </c>
    </row>
    <row r="136" spans="2:8" x14ac:dyDescent="0.25">
      <c r="B136" s="28">
        <v>1</v>
      </c>
      <c r="C136" s="28">
        <v>0</v>
      </c>
      <c r="D136" s="28">
        <v>2</v>
      </c>
      <c r="E136" s="28">
        <v>5</v>
      </c>
      <c r="F136" s="29">
        <f t="shared" si="9"/>
        <v>1025</v>
      </c>
      <c r="G136" s="39" t="s">
        <v>104</v>
      </c>
      <c r="H136" s="39" t="s">
        <v>104</v>
      </c>
    </row>
    <row r="137" spans="2:8" x14ac:dyDescent="0.25">
      <c r="B137" s="28">
        <v>1</v>
      </c>
      <c r="C137" s="28">
        <v>0</v>
      </c>
      <c r="D137" s="28">
        <v>2</v>
      </c>
      <c r="E137" s="27">
        <v>6</v>
      </c>
      <c r="F137" s="29">
        <f t="shared" si="9"/>
        <v>1026</v>
      </c>
      <c r="G137" s="39" t="s">
        <v>104</v>
      </c>
      <c r="H137" s="39" t="s">
        <v>104</v>
      </c>
    </row>
    <row r="138" spans="2:8" x14ac:dyDescent="0.25">
      <c r="B138" s="28">
        <v>1</v>
      </c>
      <c r="C138" s="28">
        <v>0</v>
      </c>
      <c r="D138" s="28">
        <v>3</v>
      </c>
      <c r="E138" s="28">
        <v>1</v>
      </c>
      <c r="F138" s="29">
        <f t="shared" si="9"/>
        <v>1031</v>
      </c>
      <c r="G138" s="39" t="s">
        <v>104</v>
      </c>
      <c r="H138" s="39" t="s">
        <v>104</v>
      </c>
    </row>
    <row r="139" spans="2:8" x14ac:dyDescent="0.25">
      <c r="B139" s="28">
        <v>1</v>
      </c>
      <c r="C139" s="28">
        <v>0</v>
      </c>
      <c r="D139" s="28">
        <v>3</v>
      </c>
      <c r="E139" s="28">
        <v>2</v>
      </c>
      <c r="F139" s="29">
        <f t="shared" si="9"/>
        <v>1032</v>
      </c>
      <c r="G139" s="39" t="s">
        <v>104</v>
      </c>
      <c r="H139" s="39" t="s">
        <v>104</v>
      </c>
    </row>
    <row r="140" spans="2:8" x14ac:dyDescent="0.25">
      <c r="B140" s="28">
        <v>1</v>
      </c>
      <c r="C140" s="28">
        <v>0</v>
      </c>
      <c r="D140" s="28">
        <v>3</v>
      </c>
      <c r="E140" s="28">
        <v>3</v>
      </c>
      <c r="F140" s="29">
        <f t="shared" si="9"/>
        <v>1033</v>
      </c>
      <c r="G140" s="39" t="s">
        <v>104</v>
      </c>
      <c r="H140" s="39" t="s">
        <v>104</v>
      </c>
    </row>
    <row r="141" spans="2:8" x14ac:dyDescent="0.25">
      <c r="B141" s="28">
        <v>1</v>
      </c>
      <c r="C141" s="28">
        <v>0</v>
      </c>
      <c r="D141" s="28">
        <v>3</v>
      </c>
      <c r="E141" s="28">
        <v>4</v>
      </c>
      <c r="F141" s="29">
        <f t="shared" si="9"/>
        <v>1034</v>
      </c>
      <c r="G141" s="39" t="s">
        <v>104</v>
      </c>
      <c r="H141" s="39" t="s">
        <v>104</v>
      </c>
    </row>
    <row r="142" spans="2:8" x14ac:dyDescent="0.25">
      <c r="B142" s="28">
        <v>1</v>
      </c>
      <c r="C142" s="28">
        <v>0</v>
      </c>
      <c r="D142" s="28">
        <v>3</v>
      </c>
      <c r="E142" s="28">
        <v>5</v>
      </c>
      <c r="F142" s="29">
        <f t="shared" si="9"/>
        <v>1035</v>
      </c>
      <c r="G142" s="39" t="s">
        <v>104</v>
      </c>
      <c r="H142" s="39" t="s">
        <v>104</v>
      </c>
    </row>
    <row r="143" spans="2:8" x14ac:dyDescent="0.25">
      <c r="B143" s="28">
        <v>1</v>
      </c>
      <c r="C143" s="28">
        <v>0</v>
      </c>
      <c r="D143" s="28">
        <v>3</v>
      </c>
      <c r="E143" s="28">
        <v>6</v>
      </c>
      <c r="F143" s="29">
        <f t="shared" si="9"/>
        <v>1036</v>
      </c>
      <c r="G143" s="39" t="s">
        <v>104</v>
      </c>
      <c r="H143" s="39" t="s">
        <v>104</v>
      </c>
    </row>
    <row r="144" spans="2:8" x14ac:dyDescent="0.25">
      <c r="B144" s="28">
        <v>1</v>
      </c>
      <c r="C144" s="28">
        <v>1</v>
      </c>
      <c r="D144" s="28">
        <v>1</v>
      </c>
      <c r="E144" s="28">
        <v>6</v>
      </c>
      <c r="F144" s="29">
        <f t="shared" si="9"/>
        <v>1116</v>
      </c>
      <c r="G144" s="39" t="s">
        <v>104</v>
      </c>
      <c r="H144" s="39" t="s">
        <v>104</v>
      </c>
    </row>
    <row r="145" spans="2:8" x14ac:dyDescent="0.25">
      <c r="B145" s="28">
        <v>1</v>
      </c>
      <c r="C145" s="28">
        <v>1</v>
      </c>
      <c r="D145" s="28">
        <v>2</v>
      </c>
      <c r="E145" s="28">
        <v>6</v>
      </c>
      <c r="F145" s="29">
        <f t="shared" si="9"/>
        <v>1126</v>
      </c>
      <c r="G145" s="39" t="s">
        <v>104</v>
      </c>
      <c r="H145" s="39" t="s">
        <v>104</v>
      </c>
    </row>
    <row r="146" spans="2:8" x14ac:dyDescent="0.25">
      <c r="B146" s="28">
        <v>1</v>
      </c>
      <c r="C146" s="28">
        <v>1</v>
      </c>
      <c r="D146" s="28">
        <v>3</v>
      </c>
      <c r="E146" s="28">
        <v>6</v>
      </c>
      <c r="F146" s="29">
        <f t="shared" si="9"/>
        <v>1136</v>
      </c>
      <c r="G146" s="39" t="s">
        <v>104</v>
      </c>
      <c r="H146" s="39" t="s">
        <v>104</v>
      </c>
    </row>
    <row r="147" spans="2:8" x14ac:dyDescent="0.25">
      <c r="B147" s="28">
        <v>1</v>
      </c>
      <c r="C147" s="28">
        <v>2</v>
      </c>
      <c r="D147" s="28">
        <v>1</v>
      </c>
      <c r="E147" s="28">
        <v>6</v>
      </c>
      <c r="F147" s="29">
        <f t="shared" si="9"/>
        <v>1216</v>
      </c>
      <c r="G147" s="39" t="s">
        <v>104</v>
      </c>
      <c r="H147" s="39" t="s">
        <v>104</v>
      </c>
    </row>
    <row r="148" spans="2:8" x14ac:dyDescent="0.25">
      <c r="B148" s="28">
        <v>1</v>
      </c>
      <c r="C148" s="28">
        <v>2</v>
      </c>
      <c r="D148" s="28">
        <v>2</v>
      </c>
      <c r="E148" s="28">
        <v>6</v>
      </c>
      <c r="F148" s="29">
        <f t="shared" si="9"/>
        <v>1226</v>
      </c>
      <c r="G148" s="39" t="s">
        <v>104</v>
      </c>
      <c r="H148" s="39" t="s">
        <v>104</v>
      </c>
    </row>
    <row r="149" spans="2:8" x14ac:dyDescent="0.25">
      <c r="B149" s="28">
        <v>1</v>
      </c>
      <c r="C149" s="28">
        <v>2</v>
      </c>
      <c r="D149" s="28">
        <v>3</v>
      </c>
      <c r="E149" s="28">
        <v>6</v>
      </c>
      <c r="F149" s="29">
        <f t="shared" si="9"/>
        <v>1236</v>
      </c>
      <c r="G149" s="39" t="s">
        <v>104</v>
      </c>
      <c r="H149" s="39" t="s">
        <v>104</v>
      </c>
    </row>
    <row r="150" spans="2:8" x14ac:dyDescent="0.25">
      <c r="B150" s="28">
        <v>1</v>
      </c>
      <c r="C150" s="28">
        <v>3</v>
      </c>
      <c r="D150" s="28">
        <v>1</v>
      </c>
      <c r="E150" s="28">
        <v>6</v>
      </c>
      <c r="F150" s="29">
        <f t="shared" si="9"/>
        <v>1316</v>
      </c>
      <c r="G150" s="39" t="s">
        <v>104</v>
      </c>
      <c r="H150" s="39" t="s">
        <v>104</v>
      </c>
    </row>
    <row r="151" spans="2:8" x14ac:dyDescent="0.25">
      <c r="B151" s="28">
        <v>1</v>
      </c>
      <c r="C151" s="28">
        <v>3</v>
      </c>
      <c r="D151" s="28">
        <v>2</v>
      </c>
      <c r="E151" s="28">
        <v>6</v>
      </c>
      <c r="F151" s="29">
        <f t="shared" si="9"/>
        <v>1326</v>
      </c>
      <c r="G151" s="39" t="s">
        <v>104</v>
      </c>
      <c r="H151" s="39" t="s">
        <v>104</v>
      </c>
    </row>
    <row r="152" spans="2:8" x14ac:dyDescent="0.25">
      <c r="B152" s="28">
        <v>1</v>
      </c>
      <c r="C152" s="28">
        <v>3</v>
      </c>
      <c r="D152" s="28">
        <v>3</v>
      </c>
      <c r="E152" s="28">
        <v>6</v>
      </c>
      <c r="F152" s="29">
        <f t="shared" si="9"/>
        <v>1336</v>
      </c>
      <c r="G152" s="39" t="s">
        <v>104</v>
      </c>
      <c r="H152" s="39" t="s">
        <v>104</v>
      </c>
    </row>
    <row r="157" spans="2:8" x14ac:dyDescent="0.25">
      <c r="H157" s="27"/>
    </row>
    <row r="158" spans="2:8" x14ac:dyDescent="0.25">
      <c r="H158" s="27"/>
    </row>
    <row r="159" spans="2:8" x14ac:dyDescent="0.25">
      <c r="H159" s="27"/>
    </row>
  </sheetData>
  <mergeCells count="5">
    <mergeCell ref="G6:H6"/>
    <mergeCell ref="B2:B7"/>
    <mergeCell ref="C2:C7"/>
    <mergeCell ref="D2:D7"/>
    <mergeCell ref="E2:E7"/>
  </mergeCells>
  <conditionalFormatting sqref="F57 F52 F9:F47">
    <cfRule type="duplicateValues" dxfId="5" priority="13"/>
  </conditionalFormatting>
  <conditionalFormatting sqref="F48">
    <cfRule type="duplicateValues" dxfId="4" priority="12"/>
  </conditionalFormatting>
  <conditionalFormatting sqref="F49:F50">
    <cfRule type="duplicateValues" dxfId="3" priority="10"/>
  </conditionalFormatting>
  <conditionalFormatting sqref="F51">
    <cfRule type="duplicateValues" dxfId="2" priority="9"/>
  </conditionalFormatting>
  <conditionalFormatting sqref="F53:F56">
    <cfRule type="duplicateValues" dxfId="1" priority="14"/>
  </conditionalFormatting>
  <conditionalFormatting sqref="F58:F152">
    <cfRule type="duplicateValues" dxfId="0" priority="16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2022-03-25T10:34:26Z</dcterms:modified>
</cp:coreProperties>
</file>